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21" documentId="8_{E73693FB-AD66-4C1C-BA47-DFA0CC2CBC7D}" xr6:coauthVersionLast="47" xr6:coauthVersionMax="47" xr10:uidLastSave="{14D875ED-278A-44EE-8889-A105B8E949AB}"/>
  <bookViews>
    <workbookView xWindow="3480" yWindow="3480" windowWidth="21600" windowHeight="11385" firstSheet="2" activeTab="10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H2" i="9"/>
  <c r="H3" i="9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<sst xmlns="http://schemas.openxmlformats.org/spreadsheetml/2006/main" count="244" uniqueCount="136">
  <si>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</si>
  <si>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</si>
  <si>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</si>
  <si>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</si>
  <si>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</si>
  <si>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</si>
  <si>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</si>
  <si>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</si>
  <si>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</si>
  <si>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</si>
  <si>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</si>
  <si>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</si>
  <si>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</si>
  <si>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</si>
  <si>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</si>
  <si>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</si>
  <si>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</si>
  <si>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</si>
  <si>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</si>
  <si>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</si>
  <si>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</si>
  <si>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</si>
  <si>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</si>
  <si>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</si>
  <si>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</si>
  <si>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</si>
  <si>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</si>
  <si>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</si>
  <si>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</si>
  <si>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</si>
  <si>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</si>
  <si>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</si>
  <si>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</si>
  <si>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</si>
  <si>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</si>
  <si>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</si>
  <si>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</si>
  <si>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</si>
  <si>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</si>
  <si>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</si>
  <si>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</si>
  <si>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</si>
  <si>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</si>
  <si>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</si>
  <si>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</si>
  <si>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</si>
  <si>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</si>
  <si>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</si>
  <si>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</si>
  <si>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</si>
  <si>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</si>
  <si>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</si>
  <si>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</si>
  <si>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</si>
  <si>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</si>
  <si>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</si>
  <si>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</si>
  <si>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</si>
  <si>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</si>
  <si>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</si>
  <si>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</si>
  <si>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</si>
  <si>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</si>
  <si>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</si>
  <si>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</si>
  <si>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</si>
  <si>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</si>
  <si>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</si>
  <si>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</si>
  <si>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</si>
  <si>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</si>
  <si>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</si>
  <si>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</si>
  <si>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</si>
  <si>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</si>
  <si>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</si>
  <si>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</si>
  <si>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</si>
  <si>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</si>
  <si>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</si>
  <si>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</si>
  <si>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</si>
  <si>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</si>
  <si>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</si>
  <si>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</si>
  <si>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</si>
  <si>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</si>
  <si>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</si>
  <si>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</si>
  <si>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</si>
  <si>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</si>
  <si>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</si>
  <si>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</si>
  <si>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</si>
  <si>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</si>
  <si>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</si>
  <si>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</si>
  <si>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</si>
  <si>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</si>
  <si>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</si>
  <si>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</si>
  <si>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</si>
  <si>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</si>
  <si>
    <t>Heating meter</t>
  </si>
  <si>
    <t>Valve position sensor</t>
  </si>
  <si>
    <t>Damper position sensor</t>
  </si>
  <si>
    <t>Space</t>
  </si>
  <si>
    <t>Co2</t>
  </si>
  <si>
    <t>Air to air heat recovery;Supply fan</t>
  </si>
  <si>
    <t>VE02 Primary Airflow Temperature BHR sensor</t>
  </si>
  <si>
    <t>VE02 Primary Airflow Temperature AHR sensor</t>
  </si>
  <si>
    <t>VE02 Primary Airflow Temperature AHC sensor</t>
  </si>
  <si>
    <t>VE02 Primary Airflow Temperature AHC property</t>
  </si>
  <si>
    <t>VE02 Primary Airflow Temperature AHR property</t>
  </si>
  <si>
    <t>VE02 Primary Airflow Temperature BHR property</t>
  </si>
  <si>
    <t>Ø20-601b-2 radiator heat property</t>
  </si>
  <si>
    <t>Ø20-601b-2 damper position property</t>
  </si>
  <si>
    <t>Ø20-601b-2 radiator valve position property</t>
  </si>
  <si>
    <t>Ø20-601b-2 CO2 property</t>
  </si>
  <si>
    <t>Ø20-601b-2 temperature property</t>
  </si>
  <si>
    <t>Ø20-601b-2 temperature property;Ø20-601b-2 CO2 property</t>
  </si>
  <si>
    <t>Ø20-601b-2 shading position property</t>
  </si>
  <si>
    <t>VE02 Primary Airflow Temperature AHR sensor;Heating coil</t>
  </si>
  <si>
    <t>VE02 Secondary Airflow Temperature BHR sensor</t>
  </si>
  <si>
    <t>VE02 Primary Airflow Temperature AHC sensor;Supply fan</t>
  </si>
  <si>
    <t>VE02 Primary Airflow Temperature BHR sensor;VE02 Primary Airflow Temperature AHR sensor;VE02 Secondary Airflow Temperature BHR sensor;Exhaust fan</t>
  </si>
  <si>
    <t>Outdoor environment;Air to air heat recovery</t>
  </si>
  <si>
    <t>Heating coil;Supply damper</t>
  </si>
  <si>
    <t>Air to air heat recovery;Exhaust damper</t>
  </si>
  <si>
    <t>VE02 Primary Airflow Temperature BHR property;VE02 Primary Airflow Temperature AHR property;VE02 Secondary Airflow Temperature BHR property</t>
  </si>
  <si>
    <t>VE02 Secondary Airflow Temperature BHR property</t>
  </si>
  <si>
    <t>V1</t>
  </si>
  <si>
    <t>H1</t>
  </si>
  <si>
    <t>V1;H1</t>
  </si>
  <si>
    <t>Space temperature sensor</t>
  </si>
  <si>
    <t>Space CO2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</si>
</sst>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29</xdr:col>
      <xdr:colOff>323310</xdr:colOff>
      <xdr:row>39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131</v>
      </c>
      <c r="B2" t="s">
        <v>132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F15" sqref="F15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13" t="s">
        <v>97</v>
      </c>
      <c r="J1" s="2" t="s">
        <v>98</v>
      </c>
      <c r="K1" s="13" t="s">
        <v>99</v>
      </c>
      <c r="L1" s="2" t="s">
        <v>100</v>
      </c>
      <c r="M1" s="13" t="s">
        <v>101</v>
      </c>
    </row>
    <row r="2" spans="1:13" x14ac:dyDescent="0.25">
      <c r="A2" t="s">
        <v>102</v>
      </c>
      <c r="C2" t="s">
        <v>106</v>
      </c>
      <c r="D2" s="7" t="s">
        <v>121</v>
      </c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10"/>
  <sheetViews>
    <sheetView tabSelected="1" workbookViewId="0">
      <selection activeCell="A4" sqref="A4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65</v>
      </c>
      <c r="C1" s="3" t="s">
        <v>60</v>
      </c>
      <c r="D1" s="12" t="s">
        <v>59</v>
      </c>
      <c r="E1" s="12" t="s">
        <v>91</v>
      </c>
    </row>
    <row r="2" spans="1:5" x14ac:dyDescent="0.25">
      <c r="A2" s="7" t="s">
        <v>134</v>
      </c>
      <c r="B2" t="s">
        <v>119</v>
      </c>
      <c r="C2" t="s">
        <v>106</v>
      </c>
    </row>
    <row r="3" spans="1:5" x14ac:dyDescent="0.25">
      <c r="A3" s="7" t="s">
        <v>135</v>
      </c>
      <c r="B3" t="s">
        <v>118</v>
      </c>
      <c r="C3" t="s">
        <v>106</v>
      </c>
    </row>
    <row r="4" spans="1:5" x14ac:dyDescent="0.25">
      <c r="A4" s="7" t="s">
        <v>104</v>
      </c>
      <c r="B4" t="s">
        <v>117</v>
      </c>
      <c r="C4" t="s">
        <v>106</v>
      </c>
    </row>
    <row r="5" spans="1:5" x14ac:dyDescent="0.25">
      <c r="A5" s="7" t="s">
        <v>105</v>
      </c>
      <c r="B5" t="s">
        <v>116</v>
      </c>
      <c r="C5" t="s">
        <v>106</v>
      </c>
    </row>
    <row r="6" spans="1:5" x14ac:dyDescent="0.25">
      <c r="A6" s="7" t="s">
        <v>109</v>
      </c>
      <c r="B6" t="s">
        <v>114</v>
      </c>
      <c r="D6" t="s">
        <v>131</v>
      </c>
      <c r="E6" t="s">
        <v>126</v>
      </c>
    </row>
    <row r="7" spans="1:5" x14ac:dyDescent="0.25">
      <c r="A7" s="7" t="s">
        <v>110</v>
      </c>
      <c r="B7" t="s">
        <v>113</v>
      </c>
      <c r="D7" t="s">
        <v>131</v>
      </c>
      <c r="E7" t="s">
        <v>108</v>
      </c>
    </row>
    <row r="8" spans="1:5" x14ac:dyDescent="0.25">
      <c r="A8" s="7" t="s">
        <v>111</v>
      </c>
      <c r="B8" t="s">
        <v>112</v>
      </c>
      <c r="D8" t="s">
        <v>131</v>
      </c>
      <c r="E8" t="s">
        <v>127</v>
      </c>
    </row>
    <row r="9" spans="1:5" x14ac:dyDescent="0.25">
      <c r="A9" s="7" t="s">
        <v>123</v>
      </c>
      <c r="B9" t="s">
        <v>130</v>
      </c>
      <c r="D9" t="s">
        <v>131</v>
      </c>
      <c r="E9" t="s">
        <v>128</v>
      </c>
    </row>
    <row r="10" spans="1:5" x14ac:dyDescent="0.25">
      <c r="A10" s="7"/>
    </row>
  </sheetData>
  <dataValidations count="2">
    <dataValidation type="list" allowBlank="1" showInputMessage="1" showErrorMessage="1" sqref="C2:C5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D2" sqref="D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65</v>
      </c>
      <c r="D1" s="12" t="s">
        <v>59</v>
      </c>
      <c r="E1" s="12" t="s">
        <v>91</v>
      </c>
    </row>
    <row r="2" spans="1:5" x14ac:dyDescent="0.25">
      <c r="A2" s="7" t="s">
        <v>103</v>
      </c>
      <c r="B2" t="s">
        <v>106</v>
      </c>
      <c r="C2" t="s">
        <v>115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2"/>
  <sheetViews>
    <sheetView workbookViewId="0">
      <selection activeCell="E8" sqref="E8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79</v>
      </c>
    </row>
    <row r="2" spans="1:2" x14ac:dyDescent="0.25">
      <c r="A2" s="7" t="s">
        <v>119</v>
      </c>
      <c r="B2" s="7" t="s">
        <v>67</v>
      </c>
    </row>
    <row r="3" spans="1:2" x14ac:dyDescent="0.25">
      <c r="A3" s="7" t="s">
        <v>118</v>
      </c>
      <c r="B3" s="7" t="s">
        <v>107</v>
      </c>
    </row>
    <row r="4" spans="1:2" x14ac:dyDescent="0.25">
      <c r="A4" s="7" t="s">
        <v>117</v>
      </c>
      <c r="B4" s="7" t="s">
        <v>78</v>
      </c>
    </row>
    <row r="5" spans="1:2" x14ac:dyDescent="0.25">
      <c r="A5" s="7" t="s">
        <v>116</v>
      </c>
      <c r="B5" s="7" t="s">
        <v>78</v>
      </c>
    </row>
    <row r="6" spans="1:2" x14ac:dyDescent="0.25">
      <c r="A6" s="7" t="s">
        <v>121</v>
      </c>
      <c r="B6" s="7" t="s">
        <v>78</v>
      </c>
    </row>
    <row r="7" spans="1:2" x14ac:dyDescent="0.25">
      <c r="A7" s="7" t="s">
        <v>115</v>
      </c>
      <c r="B7" s="7" t="s">
        <v>80</v>
      </c>
    </row>
    <row r="8" spans="1:2" x14ac:dyDescent="0.25">
      <c r="A8" s="7" t="s">
        <v>114</v>
      </c>
      <c r="B8" t="s">
        <v>67</v>
      </c>
    </row>
    <row r="9" spans="1:2" x14ac:dyDescent="0.25">
      <c r="A9" s="7" t="s">
        <v>113</v>
      </c>
      <c r="B9" t="s">
        <v>67</v>
      </c>
    </row>
    <row r="10" spans="1:2" x14ac:dyDescent="0.25">
      <c r="A10" s="7" t="s">
        <v>112</v>
      </c>
      <c r="B10" t="s">
        <v>67</v>
      </c>
    </row>
    <row r="11" spans="1:2" x14ac:dyDescent="0.25">
      <c r="A11" s="7" t="s">
        <v>130</v>
      </c>
      <c r="B11" t="s">
        <v>67</v>
      </c>
    </row>
    <row r="12" spans="1:2" x14ac:dyDescent="0.25">
      <c r="A12" s="7"/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90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67</v>
      </c>
    </row>
    <row r="3" spans="1:11" x14ac:dyDescent="0.25">
      <c r="A3" t="s">
        <v>86</v>
      </c>
    </row>
    <row r="4" spans="1:11" x14ac:dyDescent="0.25">
      <c r="A4" t="s">
        <v>85</v>
      </c>
    </row>
    <row r="5" spans="1:11" x14ac:dyDescent="0.25">
      <c r="A5" t="s">
        <v>87</v>
      </c>
    </row>
    <row r="6" spans="1:11" x14ac:dyDescent="0.25">
      <c r="A6" t="s">
        <v>88</v>
      </c>
    </row>
    <row r="7" spans="1:11" x14ac:dyDescent="0.25">
      <c r="A7" t="s">
        <v>89</v>
      </c>
    </row>
    <row r="8" spans="1:11" x14ac:dyDescent="0.25">
      <c r="A8" t="s">
        <v>81</v>
      </c>
    </row>
    <row r="9" spans="1:11" x14ac:dyDescent="0.25">
      <c r="A9" t="s">
        <v>84</v>
      </c>
    </row>
    <row r="10" spans="1:11" x14ac:dyDescent="0.25">
      <c r="A10" t="s">
        <v>83</v>
      </c>
    </row>
    <row r="11" spans="1:11" x14ac:dyDescent="0.25">
      <c r="A11" t="s">
        <v>80</v>
      </c>
    </row>
    <row r="12" spans="1:11" x14ac:dyDescent="0.25">
      <c r="A12" t="s">
        <v>82</v>
      </c>
    </row>
    <row r="13" spans="1:11" x14ac:dyDescent="0.25">
      <c r="A13" t="s">
        <v>107</v>
      </c>
    </row>
    <row r="14" spans="1:11" x14ac:dyDescent="0.25">
      <c r="A14" t="s">
        <v>78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E5" sqref="E5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92</v>
      </c>
      <c r="C1" s="5" t="s">
        <v>58</v>
      </c>
    </row>
    <row r="2" spans="1:3" x14ac:dyDescent="0.25">
      <c r="A2" t="s">
        <v>106</v>
      </c>
      <c r="B2" s="7" t="s">
        <v>120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B7" sqref="B7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91</v>
      </c>
      <c r="E1" s="12" t="s">
        <v>92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68</v>
      </c>
      <c r="B2" t="s">
        <v>131</v>
      </c>
      <c r="C2" t="s">
        <v>106</v>
      </c>
      <c r="D2" t="s">
        <v>111</v>
      </c>
      <c r="E2" s="7" t="s">
        <v>116</v>
      </c>
      <c r="F2" t="s">
        <v>62</v>
      </c>
      <c r="R2">
        <f>4800/3600*1.225</f>
        <v>1.6333333333333333</v>
      </c>
    </row>
    <row r="3" spans="1:26" x14ac:dyDescent="0.25">
      <c r="A3" s="1" t="s">
        <v>69</v>
      </c>
      <c r="B3" t="s">
        <v>131</v>
      </c>
      <c r="C3" t="s">
        <v>106</v>
      </c>
      <c r="D3" t="s">
        <v>123</v>
      </c>
      <c r="E3" s="7" t="s">
        <v>116</v>
      </c>
      <c r="F3" t="s">
        <v>63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C8" sqref="C8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91</v>
      </c>
      <c r="E1" s="12" t="s">
        <v>92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70</v>
      </c>
      <c r="B2" t="s">
        <v>132</v>
      </c>
      <c r="C2" t="s">
        <v>106</v>
      </c>
      <c r="D2" t="s">
        <v>71</v>
      </c>
      <c r="E2" t="s">
        <v>115</v>
      </c>
      <c r="L2">
        <f>3*515+2*572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B3" sqref="B3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91</v>
      </c>
      <c r="E1" s="12" t="s">
        <v>92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71</v>
      </c>
      <c r="B2" t="s">
        <v>132</v>
      </c>
      <c r="C2" t="s">
        <v>106</v>
      </c>
      <c r="D2" t="s">
        <v>70</v>
      </c>
      <c r="E2" s="7" t="s">
        <v>117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15" sqref="D1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91</v>
      </c>
      <c r="E1" s="12" t="s">
        <v>92</v>
      </c>
    </row>
    <row r="2" spans="1:5" x14ac:dyDescent="0.25">
      <c r="A2" s="1" t="s">
        <v>72</v>
      </c>
      <c r="B2" t="s">
        <v>133</v>
      </c>
      <c r="C2" t="s">
        <v>64</v>
      </c>
      <c r="D2" s="7" t="s">
        <v>124</v>
      </c>
      <c r="E2" s="7" t="s">
        <v>112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8" sqref="D8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4.28515625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91</v>
      </c>
      <c r="D1" s="12" t="s">
        <v>92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A2" s="1" t="s">
        <v>73</v>
      </c>
      <c r="B2" t="s">
        <v>131</v>
      </c>
      <c r="C2" t="s">
        <v>125</v>
      </c>
      <c r="D2" s="7" t="s">
        <v>129</v>
      </c>
      <c r="I2">
        <f>5000/3600*1.225</f>
        <v>1.7013888888888891</v>
      </c>
      <c r="K2">
        <f>5000/3600*1.225</f>
        <v>1.7013888888888891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D25" sqref="D25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91</v>
      </c>
      <c r="E1" s="12" t="s">
        <v>92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2" spans="1:15" x14ac:dyDescent="0.25">
      <c r="A2" s="1" t="s">
        <v>74</v>
      </c>
      <c r="B2" t="s">
        <v>131</v>
      </c>
      <c r="C2" t="s">
        <v>62</v>
      </c>
      <c r="D2" t="s">
        <v>122</v>
      </c>
      <c r="H2">
        <f>5000/3600*1.225</f>
        <v>1.7013888888888891</v>
      </c>
      <c r="I2">
        <v>1500</v>
      </c>
    </row>
    <row r="3" spans="1:15" x14ac:dyDescent="0.25">
      <c r="A3" s="1" t="s">
        <v>75</v>
      </c>
      <c r="B3" t="s">
        <v>131</v>
      </c>
      <c r="C3" t="s">
        <v>63</v>
      </c>
      <c r="D3" t="s">
        <v>73</v>
      </c>
      <c r="H3">
        <f>5000/3600*1.225</f>
        <v>1.7013888888888891</v>
      </c>
      <c r="I3">
        <v>1500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C8" sqref="C8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66</v>
      </c>
      <c r="E1" s="4"/>
      <c r="F1" s="4"/>
      <c r="G1" s="4"/>
    </row>
    <row r="2" spans="1:7" x14ac:dyDescent="0.25">
      <c r="A2" s="1" t="s">
        <v>76</v>
      </c>
      <c r="B2" t="s">
        <v>131</v>
      </c>
      <c r="C2" t="s">
        <v>106</v>
      </c>
      <c r="D2" t="s">
        <v>119</v>
      </c>
    </row>
    <row r="3" spans="1:7" x14ac:dyDescent="0.25">
      <c r="A3" s="1" t="s">
        <v>77</v>
      </c>
      <c r="B3" t="s">
        <v>131</v>
      </c>
      <c r="C3" t="s">
        <v>106</v>
      </c>
      <c r="D3" t="s">
        <v>118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2023-04-11T15:01:13Z</dcterms:modified>
</cp:coreProperties>
</file>