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<sst xmlns="http://schemas.openxmlformats.org/spreadsheetml/2006/main" count="10" uniqueCount="10">
  <si>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Vorgaben:</t>
  </si>
  <si>
    <t xml:space="preserve">Jahr</t>
  </si>
  <si>
    <t xml:space="preserve">Kreditbetrag</t>
  </si>
  <si>
    <t xml:space="preserve">Zinsen</t>
  </si>
  <si>
    <t xml:space="preserve">Tilgung</t>
  </si>
  <si>
    <t xml:space="preserve">Summe</t>
  </si>
  <si>
    <t xml:space="preserve">Summe =</t>
  </si>
  <si>
    <t xml:space="preserve">Zinsen =</t>
  </si>
  <si>
    <t xml:space="preserve">Tilgung = </t>
  </si>
  <si>
    <t xml:space="preserve">Betrag 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</si>
</sst>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\ 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2.66"/>
    <col collapsed="false" customWidth="false" hidden="false" outlineLevel="0" max="5" min="3" style="1" width="11.53"/>
  </cols>
  <sheetData>
    <row r="1" customFormat="false" ht="12.8" hidden="false" customHeight="false" outlineLevel="0" collapsed="false">
      <c r="G1" s="2" t="s">
        <v>0</v>
      </c>
    </row>
    <row r="2" customFormat="false" ht="12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3" t="s">
        <v>6</v>
      </c>
      <c r="H2" s="1" t="n">
        <v>200000000</v>
      </c>
    </row>
    <row r="3" customFormat="false" ht="12.8" hidden="false" customHeight="false" outlineLevel="0" collapsed="false">
      <c r="A3" s="0" t="n">
        <v>2025</v>
      </c>
      <c r="B3" s="1" t="n">
        <f aca="false">H2</f>
        <v>200000000</v>
      </c>
      <c r="C3" s="1" t="n">
        <f aca="false">B3*$H$3</f>
        <v>6000000</v>
      </c>
      <c r="D3" s="1" t="n">
        <f aca="false">MIN($H$5-C3,B3)</f>
        <v>4000000</v>
      </c>
      <c r="E3" s="1" t="n">
        <f aca="false">C3+D3</f>
        <v>10000000</v>
      </c>
      <c r="G3" s="3" t="s">
        <v>7</v>
      </c>
      <c r="H3" s="5" t="n">
        <v>0.03</v>
      </c>
    </row>
    <row r="4" customFormat="false" ht="12.8" hidden="false" customHeight="false" outlineLevel="0" collapsed="false">
      <c r="A4" s="0" t="n">
        <f aca="false">A3+1</f>
        <v>2026</v>
      </c>
      <c r="B4" s="1" t="n">
        <f aca="false">B3-D3</f>
        <v>196000000</v>
      </c>
      <c r="C4" s="1" t="n">
        <f aca="false">B4*$H$3</f>
        <v>5880000</v>
      </c>
      <c r="D4" s="1" t="n">
        <f aca="false">MIN($H$5-C4,B4)</f>
        <v>4120000</v>
      </c>
      <c r="E4" s="1" t="n">
        <f aca="false">C4+D4</f>
        <v>10000000</v>
      </c>
      <c r="G4" s="3" t="s">
        <v>8</v>
      </c>
      <c r="H4" s="5" t="n">
        <v>0.02</v>
      </c>
    </row>
    <row r="5" customFormat="false" ht="12.8" hidden="false" customHeight="false" outlineLevel="0" collapsed="false">
      <c r="A5" s="0" t="n">
        <f aca="false">A4+1</f>
        <v>2027</v>
      </c>
      <c r="B5" s="1" t="n">
        <f aca="false">B4-D4</f>
        <v>191880000</v>
      </c>
      <c r="C5" s="1" t="n">
        <f aca="false">B5*$H$3</f>
        <v>5756400</v>
      </c>
      <c r="D5" s="1" t="n">
        <f aca="false">MIN($H$5-C5,B5)</f>
        <v>4243600</v>
      </c>
      <c r="E5" s="1" t="n">
        <f aca="false">C5+D5</f>
        <v>10000000</v>
      </c>
      <c r="G5" s="3" t="s">
        <v>9</v>
      </c>
      <c r="H5" s="1" t="n">
        <f aca="false">H2*(H3+H4)</f>
        <v>10000000</v>
      </c>
    </row>
    <row r="6" customFormat="false" ht="12.8" hidden="false" customHeight="false" outlineLevel="0" collapsed="false">
      <c r="A6" s="0" t="n">
        <f aca="false">A5+1</f>
        <v>2028</v>
      </c>
      <c r="B6" s="1" t="n">
        <f aca="false">B5-D5</f>
        <v>187636400</v>
      </c>
      <c r="C6" s="1" t="n">
        <f aca="false">B6*$H$3</f>
        <v>5629092</v>
      </c>
      <c r="D6" s="1" t="n">
        <f aca="false">MIN($H$5-C6,B6)</f>
        <v>4370908</v>
      </c>
      <c r="E6" s="1" t="n">
        <f aca="false">C6+D6</f>
        <v>10000000</v>
      </c>
    </row>
    <row r="7" customFormat="false" ht="12.8" hidden="false" customHeight="false" outlineLevel="0" collapsed="false">
      <c r="A7" s="0" t="n">
        <f aca="false">A6+1</f>
        <v>2029</v>
      </c>
      <c r="B7" s="1" t="n">
        <f aca="false">B6-D6</f>
        <v>183265492</v>
      </c>
      <c r="C7" s="1" t="n">
        <f aca="false">B7*$H$3</f>
        <v>5497964.76</v>
      </c>
      <c r="D7" s="1" t="n">
        <f aca="false">MIN($H$5-C7,B7)</f>
        <v>4502035.24</v>
      </c>
      <c r="E7" s="1" t="n">
        <f aca="false">C7+D7</f>
        <v>10000000</v>
      </c>
    </row>
    <row r="8" customFormat="false" ht="12.8" hidden="false" customHeight="false" outlineLevel="0" collapsed="false">
      <c r="A8" s="0" t="n">
        <f aca="false">A7+1</f>
        <v>2030</v>
      </c>
      <c r="B8" s="1" t="n">
        <f aca="false">B7-D7</f>
        <v>178763456.76</v>
      </c>
      <c r="C8" s="1" t="n">
        <f aca="false">B8*$H$3</f>
        <v>5362903.7028</v>
      </c>
      <c r="D8" s="1" t="n">
        <f aca="false">MIN($H$5-C8,B8)</f>
        <v>4637096.2972</v>
      </c>
      <c r="E8" s="1" t="n">
        <f aca="false">C8+D8</f>
        <v>10000000</v>
      </c>
    </row>
    <row r="9" customFormat="false" ht="12.8" hidden="false" customHeight="false" outlineLevel="0" collapsed="false">
      <c r="A9" s="0" t="n">
        <f aca="false">A8+1</f>
        <v>2031</v>
      </c>
      <c r="B9" s="1" t="n">
        <f aca="false">B8-D8</f>
        <v>174126360.4628</v>
      </c>
      <c r="C9" s="1" t="n">
        <f aca="false">B9*$H$3</f>
        <v>5223790.813884</v>
      </c>
      <c r="D9" s="1" t="n">
        <f aca="false">MIN($H$5-C9,B9)</f>
        <v>4776209.186116</v>
      </c>
      <c r="E9" s="1" t="n">
        <f aca="false">C9+D9</f>
        <v>10000000</v>
      </c>
    </row>
    <row r="10" customFormat="false" ht="12.8" hidden="false" customHeight="false" outlineLevel="0" collapsed="false">
      <c r="A10" s="0" t="n">
        <f aca="false">A9+1</f>
        <v>2032</v>
      </c>
      <c r="B10" s="1" t="n">
        <f aca="false">B9-D9</f>
        <v>169350151.276684</v>
      </c>
      <c r="C10" s="1" t="n">
        <f aca="false">B10*$H$3</f>
        <v>5080504.53830052</v>
      </c>
      <c r="D10" s="1" t="n">
        <f aca="false">MIN($H$5-C10,B10)</f>
        <v>4919495.46169948</v>
      </c>
      <c r="E10" s="1" t="n">
        <f aca="false">C10+D10</f>
        <v>10000000</v>
      </c>
    </row>
    <row r="11" customFormat="false" ht="12.8" hidden="false" customHeight="false" outlineLevel="0" collapsed="false">
      <c r="A11" s="0" t="n">
        <f aca="false">A10+1</f>
        <v>2033</v>
      </c>
      <c r="B11" s="1" t="n">
        <f aca="false">B10-D10</f>
        <v>164430655.814985</v>
      </c>
      <c r="C11" s="1" t="n">
        <f aca="false">B11*$H$3</f>
        <v>4932919.67444954</v>
      </c>
      <c r="D11" s="1" t="n">
        <f aca="false">MIN($H$5-C11,B11)</f>
        <v>5067080.32555047</v>
      </c>
      <c r="E11" s="1" t="n">
        <f aca="false">C11+D11</f>
        <v>10000000</v>
      </c>
    </row>
    <row r="12" customFormat="false" ht="12.8" hidden="false" customHeight="false" outlineLevel="0" collapsed="false">
      <c r="A12" s="0" t="n">
        <f aca="false">A11+1</f>
        <v>2034</v>
      </c>
      <c r="B12" s="1" t="n">
        <f aca="false">B11-D11</f>
        <v>159363575.489434</v>
      </c>
      <c r="C12" s="1" t="n">
        <f aca="false">B12*$H$3</f>
        <v>4780907.26468302</v>
      </c>
      <c r="D12" s="1" t="n">
        <f aca="false">MIN($H$5-C12,B12)</f>
        <v>5219092.73531698</v>
      </c>
      <c r="E12" s="1" t="n">
        <f aca="false">C12+D12</f>
        <v>10000000</v>
      </c>
    </row>
    <row r="13" customFormat="false" ht="12.8" hidden="false" customHeight="false" outlineLevel="0" collapsed="false">
      <c r="A13" s="0" t="n">
        <f aca="false">A12+1</f>
        <v>2035</v>
      </c>
      <c r="B13" s="1" t="n">
        <f aca="false">B12-D12</f>
        <v>154144482.754117</v>
      </c>
      <c r="C13" s="1" t="n">
        <f aca="false">B13*$H$3</f>
        <v>4624334.48262351</v>
      </c>
      <c r="D13" s="1" t="n">
        <f aca="false">MIN($H$5-C13,B13)</f>
        <v>5375665.51737649</v>
      </c>
      <c r="E13" s="1" t="n">
        <f aca="false">C13+D13</f>
        <v>10000000</v>
      </c>
    </row>
    <row r="14" customFormat="false" ht="12.8" hidden="false" customHeight="false" outlineLevel="0" collapsed="false">
      <c r="A14" s="0" t="n">
        <f aca="false">A13+1</f>
        <v>2036</v>
      </c>
      <c r="B14" s="1" t="n">
        <f aca="false">B13-D13</f>
        <v>148768817.236741</v>
      </c>
      <c r="C14" s="1" t="n">
        <f aca="false">B14*$H$3</f>
        <v>4463064.51710222</v>
      </c>
      <c r="D14" s="1" t="n">
        <f aca="false">MIN($H$5-C14,B14)</f>
        <v>5536935.48289778</v>
      </c>
      <c r="E14" s="1" t="n">
        <f aca="false">C14+D14</f>
        <v>10000000</v>
      </c>
    </row>
    <row r="15" customFormat="false" ht="12.8" hidden="false" customHeight="false" outlineLevel="0" collapsed="false">
      <c r="A15" s="0" t="n">
        <f aca="false">A14+1</f>
        <v>2037</v>
      </c>
      <c r="B15" s="1" t="n">
        <f aca="false">B14-D14</f>
        <v>143231881.753843</v>
      </c>
      <c r="C15" s="1" t="n">
        <f aca="false">B15*$H$3</f>
        <v>4296956.45261528</v>
      </c>
      <c r="D15" s="1" t="n">
        <f aca="false">MIN($H$5-C15,B15)</f>
        <v>5703043.54738472</v>
      </c>
      <c r="E15" s="1" t="n">
        <f aca="false">C15+D15</f>
        <v>10000000</v>
      </c>
    </row>
    <row r="16" customFormat="false" ht="12.8" hidden="false" customHeight="false" outlineLevel="0" collapsed="false">
      <c r="A16" s="0" t="n">
        <f aca="false">A15+1</f>
        <v>2038</v>
      </c>
      <c r="B16" s="1" t="n">
        <f aca="false">B15-D15</f>
        <v>137528838.206458</v>
      </c>
      <c r="C16" s="1" t="n">
        <f aca="false">B16*$H$3</f>
        <v>4125865.14619374</v>
      </c>
      <c r="D16" s="1" t="n">
        <f aca="false">MIN($H$5-C16,B16)</f>
        <v>5874134.85380626</v>
      </c>
      <c r="E16" s="1" t="n">
        <f aca="false">C16+D16</f>
        <v>10000000</v>
      </c>
    </row>
    <row r="17" customFormat="false" ht="12.8" hidden="false" customHeight="false" outlineLevel="0" collapsed="false">
      <c r="A17" s="0" t="n">
        <f aca="false">A16+1</f>
        <v>2039</v>
      </c>
      <c r="B17" s="1" t="n">
        <f aca="false">B16-D16</f>
        <v>131654703.352652</v>
      </c>
      <c r="C17" s="1" t="n">
        <f aca="false">B17*$H$3</f>
        <v>3949641.10057955</v>
      </c>
      <c r="D17" s="1" t="n">
        <f aca="false">MIN($H$5-C17,B17)</f>
        <v>6050358.89942045</v>
      </c>
      <c r="E17" s="1" t="n">
        <f aca="false">C17+D17</f>
        <v>10000000</v>
      </c>
    </row>
    <row r="18" customFormat="false" ht="12.8" hidden="false" customHeight="false" outlineLevel="0" collapsed="false">
      <c r="A18" s="0" t="n">
        <f aca="false">A17+1</f>
        <v>2040</v>
      </c>
      <c r="B18" s="1" t="n">
        <f aca="false">B17-D17</f>
        <v>125604344.453231</v>
      </c>
      <c r="C18" s="1" t="n">
        <f aca="false">B18*$H$3</f>
        <v>3768130.33359694</v>
      </c>
      <c r="D18" s="1" t="n">
        <f aca="false">MIN($H$5-C18,B18)</f>
        <v>6231869.66640306</v>
      </c>
      <c r="E18" s="1" t="n">
        <f aca="false">C18+D18</f>
        <v>10000000</v>
      </c>
    </row>
    <row r="19" customFormat="false" ht="12.8" hidden="false" customHeight="false" outlineLevel="0" collapsed="false">
      <c r="A19" s="0" t="n">
        <f aca="false">A18+1</f>
        <v>2041</v>
      </c>
      <c r="B19" s="1" t="n">
        <f aca="false">B18-D18</f>
        <v>119372474.786828</v>
      </c>
      <c r="C19" s="1" t="n">
        <f aca="false">B19*$H$3</f>
        <v>3581174.24360485</v>
      </c>
      <c r="D19" s="1" t="n">
        <f aca="false">MIN($H$5-C19,B19)</f>
        <v>6418825.75639515</v>
      </c>
      <c r="E19" s="1" t="n">
        <f aca="false">C19+D19</f>
        <v>10000000</v>
      </c>
    </row>
    <row r="20" customFormat="false" ht="12.8" hidden="false" customHeight="false" outlineLevel="0" collapsed="false">
      <c r="A20" s="0" t="n">
        <f aca="false">A19+1</f>
        <v>2042</v>
      </c>
      <c r="B20" s="1" t="n">
        <f aca="false">B19-D19</f>
        <v>112953649.030433</v>
      </c>
      <c r="C20" s="1" t="n">
        <f aca="false">B20*$H$3</f>
        <v>3388609.470913</v>
      </c>
      <c r="D20" s="1" t="n">
        <f aca="false">MIN($H$5-C20,B20)</f>
        <v>6611390.52908701</v>
      </c>
      <c r="E20" s="1" t="n">
        <f aca="false">C20+D20</f>
        <v>10000000</v>
      </c>
    </row>
    <row r="21" customFormat="false" ht="12.8" hidden="false" customHeight="false" outlineLevel="0" collapsed="false">
      <c r="A21" s="0" t="n">
        <f aca="false">A20+1</f>
        <v>2043</v>
      </c>
      <c r="B21" s="1" t="n">
        <f aca="false">B20-D20</f>
        <v>106342258.501346</v>
      </c>
      <c r="C21" s="1" t="n">
        <f aca="false">B21*$H$3</f>
        <v>3190267.75504038</v>
      </c>
      <c r="D21" s="1" t="n">
        <f aca="false">MIN($H$5-C21,B21)</f>
        <v>6809732.24495962</v>
      </c>
      <c r="E21" s="1" t="n">
        <f aca="false">C21+D21</f>
        <v>10000000</v>
      </c>
    </row>
    <row r="22" customFormat="false" ht="12.8" hidden="false" customHeight="false" outlineLevel="0" collapsed="false">
      <c r="A22" s="0" t="n">
        <f aca="false">A21+1</f>
        <v>2044</v>
      </c>
      <c r="B22" s="1" t="n">
        <f aca="false">B21-D21</f>
        <v>99532526.2563866</v>
      </c>
      <c r="C22" s="1" t="n">
        <f aca="false">B22*$H$3</f>
        <v>2985975.7876916</v>
      </c>
      <c r="D22" s="1" t="n">
        <f aca="false">MIN($H$5-C22,B22)</f>
        <v>7014024.2123084</v>
      </c>
      <c r="E22" s="1" t="n">
        <f aca="false">C22+D22</f>
        <v>10000000</v>
      </c>
    </row>
    <row r="23" customFormat="false" ht="12.8" hidden="false" customHeight="false" outlineLevel="0" collapsed="false">
      <c r="A23" s="0" t="n">
        <f aca="false">A22+1</f>
        <v>2045</v>
      </c>
      <c r="B23" s="1" t="n">
        <f aca="false">B22-D22</f>
        <v>92518502.0440781</v>
      </c>
      <c r="C23" s="1" t="n">
        <f aca="false">B23*$H$3</f>
        <v>2775555.06132234</v>
      </c>
      <c r="D23" s="1" t="n">
        <f aca="false">MIN($H$5-C23,B23)</f>
        <v>7224444.93867766</v>
      </c>
      <c r="E23" s="1" t="n">
        <f aca="false">C23+D23</f>
        <v>10000000</v>
      </c>
    </row>
    <row r="24" customFormat="false" ht="12.8" hidden="false" customHeight="false" outlineLevel="0" collapsed="false">
      <c r="A24" s="0" t="n">
        <f aca="false">A23+1</f>
        <v>2046</v>
      </c>
      <c r="B24" s="1" t="n">
        <f aca="false">B23-D23</f>
        <v>85294057.1054005</v>
      </c>
      <c r="C24" s="1" t="n">
        <f aca="false">B24*$H$3</f>
        <v>2558821.71316201</v>
      </c>
      <c r="D24" s="1" t="n">
        <f aca="false">MIN($H$5-C24,B24)</f>
        <v>7441178.28683799</v>
      </c>
      <c r="E24" s="1" t="n">
        <f aca="false">C24+D24</f>
        <v>10000000</v>
      </c>
    </row>
    <row r="25" customFormat="false" ht="12.8" hidden="false" customHeight="false" outlineLevel="0" collapsed="false">
      <c r="A25" s="0" t="n">
        <f aca="false">A24+1</f>
        <v>2047</v>
      </c>
      <c r="B25" s="1" t="n">
        <f aca="false">B24-D24</f>
        <v>77852878.8185625</v>
      </c>
      <c r="C25" s="1" t="n">
        <f aca="false">B25*$H$3</f>
        <v>2335586.36455688</v>
      </c>
      <c r="D25" s="1" t="n">
        <f aca="false">MIN($H$5-C25,B25)</f>
        <v>7664413.63544313</v>
      </c>
      <c r="E25" s="1" t="n">
        <f aca="false">C25+D25</f>
        <v>10000000</v>
      </c>
    </row>
    <row r="26" customFormat="false" ht="12.8" hidden="false" customHeight="false" outlineLevel="0" collapsed="false">
      <c r="A26" s="0" t="n">
        <f aca="false">A25+1</f>
        <v>2048</v>
      </c>
      <c r="B26" s="1" t="n">
        <f aca="false">B25-D25</f>
        <v>70188465.1831194</v>
      </c>
      <c r="C26" s="1" t="n">
        <f aca="false">B26*$H$3</f>
        <v>2105653.95549358</v>
      </c>
      <c r="D26" s="1" t="n">
        <f aca="false">MIN($H$5-C26,B26)</f>
        <v>7894346.04450642</v>
      </c>
      <c r="E26" s="1" t="n">
        <f aca="false">C26+D26</f>
        <v>10000000</v>
      </c>
    </row>
    <row r="27" customFormat="false" ht="12.8" hidden="false" customHeight="false" outlineLevel="0" collapsed="false">
      <c r="A27" s="0" t="n">
        <f aca="false">A26+1</f>
        <v>2049</v>
      </c>
      <c r="B27" s="1" t="n">
        <f aca="false">B26-D26</f>
        <v>62294119.138613</v>
      </c>
      <c r="C27" s="1" t="n">
        <f aca="false">B27*$H$3</f>
        <v>1868823.57415839</v>
      </c>
      <c r="D27" s="1" t="n">
        <f aca="false">MIN($H$5-C27,B27)</f>
        <v>8131176.42584161</v>
      </c>
      <c r="E27" s="1" t="n">
        <f aca="false">C27+D27</f>
        <v>10000000</v>
      </c>
    </row>
    <row r="28" customFormat="false" ht="12.8" hidden="false" customHeight="false" outlineLevel="0" collapsed="false">
      <c r="A28" s="0" t="n">
        <f aca="false">A27+1</f>
        <v>2050</v>
      </c>
      <c r="B28" s="1" t="n">
        <f aca="false">B27-D27</f>
        <v>54162942.7127714</v>
      </c>
      <c r="C28" s="1" t="n">
        <f aca="false">B28*$H$3</f>
        <v>1624888.28138314</v>
      </c>
      <c r="D28" s="1" t="n">
        <f aca="false">MIN($H$5-C28,B28)</f>
        <v>8375111.71861686</v>
      </c>
      <c r="E28" s="1" t="n">
        <f aca="false">C28+D28</f>
        <v>10000000</v>
      </c>
    </row>
    <row r="29" customFormat="false" ht="12.8" hidden="false" customHeight="false" outlineLevel="0" collapsed="false">
      <c r="A29" s="0" t="n">
        <f aca="false">A28+1</f>
        <v>2051</v>
      </c>
      <c r="B29" s="1" t="n">
        <f aca="false">B28-D28</f>
        <v>45787830.9941545</v>
      </c>
      <c r="C29" s="1" t="n">
        <f aca="false">B29*$H$3</f>
        <v>1373634.92982464</v>
      </c>
      <c r="D29" s="1" t="n">
        <f aca="false">MIN($H$5-C29,B29)</f>
        <v>8626365.07017537</v>
      </c>
      <c r="E29" s="1" t="n">
        <f aca="false">C29+D29</f>
        <v>10000000</v>
      </c>
    </row>
    <row r="30" customFormat="false" ht="12.8" hidden="false" customHeight="false" outlineLevel="0" collapsed="false">
      <c r="A30" s="0" t="n">
        <f aca="false">A29+1</f>
        <v>2052</v>
      </c>
      <c r="B30" s="1" t="n">
        <f aca="false">B29-D29</f>
        <v>37161465.9239791</v>
      </c>
      <c r="C30" s="1" t="n">
        <f aca="false">B30*$H$3</f>
        <v>1114843.97771937</v>
      </c>
      <c r="D30" s="1" t="n">
        <f aca="false">MIN($H$5-C30,B30)</f>
        <v>8885156.02228063</v>
      </c>
      <c r="E30" s="1" t="n">
        <f aca="false">C30+D30</f>
        <v>10000000</v>
      </c>
    </row>
    <row r="31" customFormat="false" ht="12.8" hidden="false" customHeight="false" outlineLevel="0" collapsed="false">
      <c r="A31" s="0" t="n">
        <f aca="false">A30+1</f>
        <v>2053</v>
      </c>
      <c r="B31" s="1" t="n">
        <f aca="false">B30-D30</f>
        <v>28276309.9016985</v>
      </c>
      <c r="C31" s="1" t="n">
        <f aca="false">B31*$H$3</f>
        <v>848289.297050955</v>
      </c>
      <c r="D31" s="1" t="n">
        <f aca="false">MIN($H$5-C31,B31)</f>
        <v>9151710.70294905</v>
      </c>
      <c r="E31" s="1" t="n">
        <f aca="false">C31+D31</f>
        <v>10000000</v>
      </c>
    </row>
    <row r="32" customFormat="false" ht="12.8" hidden="false" customHeight="false" outlineLevel="0" collapsed="false">
      <c r="A32" s="0" t="n">
        <f aca="false">A31+1</f>
        <v>2054</v>
      </c>
      <c r="B32" s="1" t="n">
        <f aca="false">B31-D31</f>
        <v>19124599.1987495</v>
      </c>
      <c r="C32" s="1" t="n">
        <f aca="false">B32*$H$3</f>
        <v>573737.975962484</v>
      </c>
      <c r="D32" s="1" t="n">
        <f aca="false">MIN($H$5-C32,B32)</f>
        <v>9426262.02403752</v>
      </c>
      <c r="E32" s="1" t="n">
        <f aca="false">C32+D32</f>
        <v>10000000</v>
      </c>
    </row>
    <row r="33" customFormat="false" ht="12.8" hidden="false" customHeight="false" outlineLevel="0" collapsed="false">
      <c r="A33" s="0" t="n">
        <f aca="false">A32+1</f>
        <v>2055</v>
      </c>
      <c r="B33" s="1" t="n">
        <f aca="false">B32-D32</f>
        <v>9698337.17471195</v>
      </c>
      <c r="C33" s="1" t="n">
        <f aca="false">B33*$H$3</f>
        <v>290950.115241358</v>
      </c>
      <c r="D33" s="1" t="n">
        <f aca="false">MIN($H$5-C33,B33)</f>
        <v>9698337.17471195</v>
      </c>
      <c r="E33" s="1" t="n">
        <f aca="false">C33+D33</f>
        <v>9989287.2899533</v>
      </c>
    </row>
    <row r="34" customFormat="false" ht="12.8" hidden="false" customHeight="false" outlineLevel="0" collapsed="false">
      <c r="A34" s="0" t="n">
        <f aca="false">A33+1</f>
        <v>2056</v>
      </c>
      <c r="B34" s="1" t="n">
        <f aca="false">B33-D33</f>
        <v>0</v>
      </c>
    </row>
    <row r="35" customFormat="false" ht="12.8" hidden="false" customHeight="false" outlineLevel="0" collapsed="false">
      <c r="A35" s="0" t="n">
        <f aca="false">A34+1</f>
        <v>2057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2024-11-17T17:43:41Z</dcterms:created>
  <dc:creator/>
  <dc:description/>
  <dc:language>de-DE</dc:language>
  <cp:lastModifiedBy/>
  <dcterms:modified xsi:type="dcterms:W3CDTF">2024-11-25T13:19:37Z</dcterms:modified>
  <cp:revision>8</cp:revision>
  <dc:subject/>
  <dc:title/>
</cp:coreProperties>
</file>