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acijauskas\Desktop\Info kartojimas\Excel\UZD1\"/>
    </mc:Choice>
  </mc:AlternateContent>
  <bookViews>
    <workbookView xWindow="0" yWindow="0" windowWidth="21570" windowHeight="8055" activeTab="6"/>
  </bookViews>
  <sheets>
    <sheet name="Sheet1" sheetId="1" r:id="rId1"/>
    <sheet name="Sheet2" sheetId="2" r:id="rId2"/>
    <sheet name="Sheet3" sheetId="3" r:id="rId3"/>
    <sheet name="Sheet4" sheetId="6" r:id="rId4"/>
    <sheet name="Sheet5" sheetId="4" r:id="rId5"/>
    <sheet name="Sheet6" sheetId="5" r:id="rId6"/>
    <sheet name="Sheet7" sheetId="7" r:id="rId7"/>
  </sheets>
  <externalReferences>
    <externalReference r:id="rId8"/>
  </externalReferences>
  <definedNames>
    <definedName name="_xlnm._FilterDatabase" localSheetId="3" hidden="1">Sheet4!$A$3:$F$11</definedName>
    <definedName name="_xlnm._FilterDatabase" localSheetId="4" hidden="1">Sheet5!$A$3:$F$11</definedName>
    <definedName name="_xlnm.Criteria" localSheetId="4">Sheet5!$I$20:$J$21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7" l="1"/>
  <c r="B2" i="7"/>
  <c r="E3" i="5" l="1"/>
  <c r="E4" i="5"/>
  <c r="E5" i="5"/>
  <c r="E6" i="5"/>
  <c r="E7" i="5"/>
  <c r="E8" i="5"/>
  <c r="E9" i="5"/>
  <c r="E2" i="5"/>
  <c r="J13" i="5" l="1"/>
  <c r="B3" i="7" l="1"/>
  <c r="B4" i="7"/>
  <c r="B5" i="7"/>
  <c r="B6" i="7"/>
  <c r="B7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I21" i="4"/>
  <c r="I5" i="3"/>
  <c r="I6" i="3"/>
  <c r="I8" i="3"/>
  <c r="I9" i="3"/>
  <c r="I10" i="3"/>
  <c r="I11" i="3"/>
  <c r="I4" i="3"/>
  <c r="H4" i="3"/>
  <c r="H5" i="3"/>
  <c r="H6" i="3"/>
  <c r="H8" i="3"/>
  <c r="H9" i="3"/>
  <c r="H10" i="3"/>
  <c r="H11" i="3"/>
  <c r="G5" i="3"/>
  <c r="G6" i="3"/>
  <c r="G7" i="3"/>
  <c r="I7" i="3" s="1"/>
  <c r="G8" i="3"/>
  <c r="G9" i="3"/>
  <c r="G10" i="3"/>
  <c r="G11" i="3"/>
  <c r="G4" i="3"/>
  <c r="L5" i="3" l="1"/>
  <c r="H7" i="3"/>
</calcChain>
</file>

<file path=xl/sharedStrings.xml><?xml version="1.0" encoding="utf-8"?>
<sst xmlns="http://schemas.openxmlformats.org/spreadsheetml/2006/main" count="86" uniqueCount="40">
  <si>
    <t>Matematika</t>
  </si>
  <si>
    <t>Braižyba</t>
  </si>
  <si>
    <t>Anglų k.</t>
  </si>
  <si>
    <t>Fizika</t>
  </si>
  <si>
    <t>Chemija</t>
  </si>
  <si>
    <t>Petraitis</t>
  </si>
  <si>
    <t>Jonaitytė</t>
  </si>
  <si>
    <t>Petraitytė</t>
  </si>
  <si>
    <t>Pušinaitė</t>
  </si>
  <si>
    <t>Čepkauskaitė</t>
  </si>
  <si>
    <t>Duomenys</t>
  </si>
  <si>
    <t>Vokiečių k.</t>
  </si>
  <si>
    <t>Informatika</t>
  </si>
  <si>
    <t>Stanaitis</t>
  </si>
  <si>
    <t>Velišauskas</t>
  </si>
  <si>
    <t>Urbonavičiūtė</t>
  </si>
  <si>
    <t>Vinciūnas</t>
  </si>
  <si>
    <t>Urbikas</t>
  </si>
  <si>
    <t>Stanys</t>
  </si>
  <si>
    <t>Zasimauskaitė</t>
  </si>
  <si>
    <t>Visokinskas</t>
  </si>
  <si>
    <t>Vidurkis</t>
  </si>
  <si>
    <t>Įvertinimas</t>
  </si>
  <si>
    <t>Stipendija</t>
  </si>
  <si>
    <t>Suma</t>
  </si>
  <si>
    <t>Kreditai</t>
  </si>
  <si>
    <t xml:space="preserve">Bazinis vidurkis </t>
  </si>
  <si>
    <t>Bazinė stipendija</t>
  </si>
  <si>
    <t>Padidintas vidurkis</t>
  </si>
  <si>
    <t>Padidinta stipendija</t>
  </si>
  <si>
    <t>Kriterijų lentelė</t>
  </si>
  <si>
    <t>poz1</t>
  </si>
  <si>
    <t>poz2</t>
  </si>
  <si>
    <t>poz3</t>
  </si>
  <si>
    <t>Atsakymas</t>
  </si>
  <si>
    <t>Data</t>
  </si>
  <si>
    <t>x</t>
  </si>
  <si>
    <t>y</t>
  </si>
  <si>
    <t>Matematikai</t>
  </si>
  <si>
    <t>&gt;8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</si>
</sst>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86"/>
      <scheme val="minor"/>
    </font>
    <font>
      <sz val="10"/>
      <color theme="1"/>
      <name val="Arial"/>
      <family val="2"/>
      <charset val="186"/>
    </font>
    <font>
      <b/>
      <sz val="10"/>
      <name val="Arial"/>
      <family val="2"/>
      <charset val="186"/>
    </font>
    <font>
      <sz val="10"/>
      <name val="Arial"/>
      <family val="2"/>
      <charset val="186"/>
    </font>
    <font>
      <b/>
      <sz val="10"/>
      <color theme="1"/>
      <name val="Arial"/>
      <family val="2"/>
      <charset val="186"/>
    </font>
  </fonts>
  <fills count="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0" borderId="0" xfId="0" applyFont="1"/>
    <xf numFmtId="0" fontId="1" fillId="2" borderId="3" xfId="0" applyFont="1" applyFill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/>
    <xf numFmtId="0" fontId="1" fillId="0" borderId="3" xfId="0" applyFont="1" applyBorder="1"/>
    <xf numFmtId="0" fontId="2" fillId="0" borderId="3" xfId="0" applyFont="1" applyBorder="1"/>
    <xf numFmtId="0" fontId="3" fillId="0" borderId="3" xfId="0" applyFont="1" applyBorder="1"/>
    <xf numFmtId="0" fontId="1" fillId="3" borderId="3" xfId="0" applyFont="1" applyFill="1" applyBorder="1" applyAlignment="1"/>
    <xf numFmtId="0" fontId="1" fillId="3" borderId="3" xfId="0" applyFont="1" applyFill="1" applyBorder="1"/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4" fillId="0" borderId="3" xfId="0" applyFont="1" applyBorder="1"/>
    <xf numFmtId="0" fontId="1" fillId="0" borderId="0" xfId="0" applyFont="1" applyBorder="1"/>
    <xf numFmtId="0" fontId="2" fillId="0" borderId="0" xfId="0" applyFont="1" applyAlignment="1">
      <alignment horizontal="center"/>
    </xf>
    <xf numFmtId="0" fontId="3" fillId="0" borderId="3" xfId="0" applyFont="1" applyBorder="1" applyAlignment="1">
      <alignment horizontal="left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lt-LT" sz="1600"/>
              <a:t>Petraičio pažangumas</a:t>
            </a:r>
          </a:p>
        </c:rich>
      </c:tx>
      <c:layout>
        <c:manualLayout>
          <c:xMode val="edge"/>
          <c:yMode val="edge"/>
          <c:x val="0.23284259007853902"/>
          <c:y val="3.0026246719160106E-2"/>
        </c:manualLayout>
      </c:layout>
      <c:overlay val="0"/>
      <c:spPr>
        <a:gradFill flip="none" rotWithShape="1">
          <a:gsLst>
            <a:gs pos="24000">
              <a:schemeClr val="accent6">
                <a:lumMod val="67000"/>
              </a:schemeClr>
            </a:gs>
            <a:gs pos="43000">
              <a:schemeClr val="accent6">
                <a:lumMod val="97000"/>
                <a:lumOff val="3000"/>
              </a:schemeClr>
            </a:gs>
            <a:gs pos="69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 w="19050" cap="rnd">
          <a:solidFill>
            <a:schemeClr val="bg1"/>
          </a:solidFill>
          <a:prstDash val="sysDash"/>
        </a:ln>
      </c:spPr>
    </c:title>
    <c:autoTitleDeleted val="0"/>
    <c:plotArea>
      <c:layout>
        <c:manualLayout>
          <c:layoutTarget val="inner"/>
          <c:xMode val="edge"/>
          <c:yMode val="edge"/>
          <c:x val="0.12589052805180959"/>
          <c:y val="0.19759080333298948"/>
          <c:w val="0.6106935770959665"/>
          <c:h val="0.5844607961122763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Petraitis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chemeClr val="accent4"/>
                </a:solidFill>
                <a:prstDash val="solid"/>
              </a:ln>
            </c:spPr>
          </c:marker>
          <c:cat>
            <c:strRef>
              <c:f>[1]pvz!$B$1:$F$1</c:f>
              <c:strCache>
                <c:ptCount val="5"/>
                <c:pt idx="0">
                  <c:v>Matematika</c:v>
                </c:pt>
                <c:pt idx="1">
                  <c:v>Braižyba</c:v>
                </c:pt>
                <c:pt idx="2">
                  <c:v>Anglų k.</c:v>
                </c:pt>
                <c:pt idx="3">
                  <c:v>Fizika</c:v>
                </c:pt>
                <c:pt idx="4">
                  <c:v>Chemija</c:v>
                </c:pt>
              </c:strCache>
            </c:strRef>
          </c:cat>
          <c:val>
            <c:numRef>
              <c:f>[1]pvz!$B$2:$F$2</c:f>
              <c:numCache>
                <c:formatCode>General</c:formatCode>
                <c:ptCount val="5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14-46A7-BF52-B5B0111F7137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Petraitytė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pPr>
              <a:solidFill>
                <a:srgbClr val="7030A0"/>
              </a:solidFill>
              <a:ln>
                <a:noFill/>
              </a:ln>
            </c:spPr>
          </c:marker>
          <c:val>
            <c:numRef>
              <c:f>Sheet1!$B$4:$F$4</c:f>
              <c:numCache>
                <c:formatCode>General</c:formatCode>
                <c:ptCount val="5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14-46A7-BF52-B5B0111F7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398336"/>
        <c:axId val="1537400512"/>
      </c:lineChart>
      <c:lineChart>
        <c:grouping val="standard"/>
        <c:varyColors val="0"/>
        <c:ser>
          <c:idx val="2"/>
          <c:order val="2"/>
          <c:tx>
            <c:strRef>
              <c:f>Sheet1!$A$5</c:f>
              <c:strCache>
                <c:ptCount val="1"/>
                <c:pt idx="0">
                  <c:v>Pušinaitė</c:v>
                </c:pt>
              </c:strCache>
            </c:strRef>
          </c:tx>
          <c:spPr>
            <a:ln w="6350">
              <a:solidFill>
                <a:srgbClr val="FFFF00"/>
              </a:solidFill>
            </a:ln>
          </c:spPr>
          <c:marker>
            <c:spPr>
              <a:solidFill>
                <a:srgbClr val="FFFF00"/>
              </a:solidFill>
              <a:ln>
                <a:noFill/>
              </a:ln>
            </c:spPr>
          </c:marker>
          <c:trendline>
            <c:name>Polinomas</c:name>
            <c:spPr>
              <a:ln w="19050"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3.4850614937500628E-2"/>
                  <c:y val="-5.9472085639950031E-2"/>
                </c:manualLayout>
              </c:layout>
              <c:numFmt formatCode="General" sourceLinked="0"/>
              <c:spPr>
                <a:solidFill>
                  <a:schemeClr val="accent5">
                    <a:lumMod val="60000"/>
                    <a:lumOff val="40000"/>
                  </a:schemeClr>
                </a:solidFill>
              </c:spPr>
            </c:trendlineLbl>
          </c:trendline>
          <c:val>
            <c:numRef>
              <c:f>Sheet1!$B$5:$F$5</c:f>
              <c:numCache>
                <c:formatCode>General</c:formatCode>
                <c:ptCount val="5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7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14-46A7-BF52-B5B0111F7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0656879"/>
        <c:axId val="830663119"/>
      </c:lineChart>
      <c:catAx>
        <c:axId val="1537398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lt-LT" sz="1000"/>
                  <a:t>Dalykai</a:t>
                </a:r>
                <a:endParaRPr lang="lt-LT"/>
              </a:p>
            </c:rich>
          </c:tx>
          <c:layout>
            <c:manualLayout>
              <c:xMode val="edge"/>
              <c:yMode val="edge"/>
              <c:x val="0.3930752908759968"/>
              <c:y val="0.912887024493117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7400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37400512"/>
        <c:scaling>
          <c:orientation val="minMax"/>
          <c:max val="15"/>
          <c:min val="0"/>
        </c:scaling>
        <c:delete val="0"/>
        <c:axPos val="l"/>
        <c:majorGridlines>
          <c:spPr>
            <a:ln w="3175">
              <a:noFill/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lt-LT" sz="1000" b="1"/>
                  <a:t>Įvertinimas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2.3082833036675014E-2"/>
              <c:y val="0.404231567123978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7398336"/>
        <c:crosses val="autoZero"/>
        <c:crossBetween val="between"/>
        <c:majorUnit val="1"/>
      </c:valAx>
      <c:valAx>
        <c:axId val="830663119"/>
        <c:scaling>
          <c:orientation val="minMax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>
            <a:solidFill>
              <a:schemeClr val="tx1"/>
            </a:solidFill>
          </a:ln>
        </c:spPr>
        <c:crossAx val="830656879"/>
        <c:crosses val="max"/>
        <c:crossBetween val="between"/>
      </c:valAx>
      <c:catAx>
        <c:axId val="830656879"/>
        <c:scaling>
          <c:orientation val="minMax"/>
        </c:scaling>
        <c:delete val="1"/>
        <c:axPos val="b"/>
        <c:majorTickMark val="out"/>
        <c:minorTickMark val="none"/>
        <c:tickLblPos val="nextTo"/>
        <c:crossAx val="830663119"/>
        <c:crosses val="autoZero"/>
        <c:auto val="1"/>
        <c:lblAlgn val="ctr"/>
        <c:lblOffset val="100"/>
        <c:noMultiLvlLbl val="0"/>
      </c:catAx>
      <c:spPr>
        <a:solidFill>
          <a:srgbClr val="00B0F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855331301978044"/>
          <c:y val="2.2528624969914068E-3"/>
          <c:w val="0.25716515320642391"/>
          <c:h val="0.156040756914119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38100">
      <a:solidFill>
        <a:srgbClr val="FFCC99">
          <a:alpha val="96000"/>
        </a:srgbClr>
      </a:solidFill>
      <a:prstDash val="solid"/>
    </a:ln>
    <a:effectLst>
      <a:outerShdw dist="50800" dir="2700000" algn="tl" rotWithShape="0">
        <a:prstClr val="black"/>
      </a:outerShdw>
    </a:effectLst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 sz="1800" b="1">
                <a:solidFill>
                  <a:sysClr val="windowText" lastClr="000000"/>
                </a:solidFill>
              </a:rPr>
              <a:t>Merginų</a:t>
            </a:r>
            <a:r>
              <a:rPr lang="lt-LT" sz="1800" b="1" baseline="0">
                <a:solidFill>
                  <a:sysClr val="windowText" lastClr="000000"/>
                </a:solidFill>
              </a:rPr>
              <a:t> pažangumas</a:t>
            </a:r>
            <a:endParaRPr lang="en-US" sz="1800" b="1">
              <a:solidFill>
                <a:sysClr val="windowText" lastClr="000000"/>
              </a:solidFill>
            </a:endParaRPr>
          </a:p>
        </c:rich>
      </c:tx>
      <c:overlay val="0"/>
      <c:spPr>
        <a:gradFill flip="none" rotWithShape="1">
          <a:gsLst>
            <a:gs pos="0">
              <a:schemeClr val="accent4">
                <a:lumMod val="67000"/>
              </a:schemeClr>
            </a:gs>
            <a:gs pos="26000">
              <a:schemeClr val="accent4">
                <a:lumMod val="97000"/>
                <a:lumOff val="3000"/>
              </a:schemeClr>
            </a:gs>
            <a:gs pos="72000">
              <a:schemeClr val="accent4">
                <a:lumMod val="60000"/>
                <a:lumOff val="40000"/>
              </a:schemeClr>
            </a:gs>
          </a:gsLst>
          <a:lin ang="16200000" scaled="1"/>
          <a:tileRect/>
        </a:gradFill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Sheet2!$A$6</c:f>
              <c:strCache>
                <c:ptCount val="1"/>
                <c:pt idx="0">
                  <c:v>Urbonavičiūtė</c:v>
                </c:pt>
              </c:strCache>
            </c:strRef>
          </c:tx>
          <c:spPr>
            <a:ln w="38100" cap="rnd">
              <a:solidFill>
                <a:schemeClr val="tx2"/>
              </a:solidFill>
              <a:round/>
            </a:ln>
            <a:effectLst/>
          </c:spPr>
          <c:marker>
            <c:symbol val="triangle"/>
            <c:size val="12"/>
            <c:spPr>
              <a:solidFill>
                <a:schemeClr val="tx2"/>
              </a:solidFill>
              <a:ln w="0">
                <a:noFill/>
              </a:ln>
              <a:effectLst/>
            </c:spPr>
          </c:marker>
          <c:cat>
            <c:strRef>
              <c:f>Sheet2!$B$3:$F$3</c:f>
              <c:strCache>
                <c:ptCount val="5"/>
                <c:pt idx="0">
                  <c:v>Matematika</c:v>
                </c:pt>
                <c:pt idx="1">
                  <c:v>Braižyba</c:v>
                </c:pt>
                <c:pt idx="2">
                  <c:v>Vokiečių k.</c:v>
                </c:pt>
                <c:pt idx="3">
                  <c:v>Chemija</c:v>
                </c:pt>
                <c:pt idx="4">
                  <c:v>Informatika</c:v>
                </c:pt>
              </c:strCache>
            </c:strRef>
          </c:cat>
          <c:val>
            <c:numRef>
              <c:f>Sheet2!$B$6:$F$6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7</c:v>
                </c:pt>
                <c:pt idx="3">
                  <c:v>9</c:v>
                </c:pt>
                <c:pt idx="4">
                  <c:v>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AD8-47BB-9015-E8DBE447395A}"/>
            </c:ext>
          </c:extLst>
        </c:ser>
        <c:ser>
          <c:idx val="1"/>
          <c:order val="1"/>
          <c:tx>
            <c:strRef>
              <c:f>Sheet2!$A$10</c:f>
              <c:strCache>
                <c:ptCount val="1"/>
                <c:pt idx="0">
                  <c:v>Zasimauskaitė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star"/>
            <c:size val="12"/>
            <c:spPr>
              <a:noFill/>
              <a:ln w="0">
                <a:solidFill>
                  <a:srgbClr val="FF0000"/>
                </a:solidFill>
              </a:ln>
              <a:effectLst/>
            </c:spPr>
          </c:marker>
          <c:cat>
            <c:strRef>
              <c:f>Sheet2!$B$3:$F$3</c:f>
              <c:strCache>
                <c:ptCount val="5"/>
                <c:pt idx="0">
                  <c:v>Matematika</c:v>
                </c:pt>
                <c:pt idx="1">
                  <c:v>Braižyba</c:v>
                </c:pt>
                <c:pt idx="2">
                  <c:v>Vokiečių k.</c:v>
                </c:pt>
                <c:pt idx="3">
                  <c:v>Chemija</c:v>
                </c:pt>
                <c:pt idx="4">
                  <c:v>Informatika</c:v>
                </c:pt>
              </c:strCache>
            </c:strRef>
          </c:cat>
          <c:val>
            <c:numRef>
              <c:f>Sheet2!$B$10:$F$10</c:f>
              <c:numCache>
                <c:formatCode>General</c:formatCode>
                <c:ptCount val="5"/>
                <c:pt idx="0">
                  <c:v>5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AD8-47BB-9015-E8DBE4473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1995744"/>
        <c:axId val="351997824"/>
      </c:lineChart>
      <c:catAx>
        <c:axId val="35199574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 sz="1200" b="1"/>
                  <a:t>Dalykai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1997824"/>
        <c:crossesAt val="12"/>
        <c:auto val="1"/>
        <c:lblAlgn val="ctr"/>
        <c:lblOffset val="100"/>
        <c:tickMarkSkip val="1"/>
        <c:noMultiLvlLbl val="0"/>
      </c:catAx>
      <c:valAx>
        <c:axId val="351997824"/>
        <c:scaling>
          <c:orientation val="minMax"/>
          <c:max val="14"/>
          <c:min val="0"/>
        </c:scaling>
        <c:delete val="0"/>
        <c:axPos val="r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 sz="1200" b="1"/>
                  <a:t>Balai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1995744"/>
        <c:crosses val="max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72987722082081"/>
          <c:y val="8.9906496062992114E-2"/>
          <c:w val="0.20402076414693437"/>
          <c:h val="0.11718832020997377"/>
        </c:manualLayout>
      </c:layout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lt-LT" sz="1400" b="1">
                <a:solidFill>
                  <a:sysClr val="windowText" lastClr="000000"/>
                </a:solidFill>
              </a:rPr>
              <a:t>Grupės</a:t>
            </a:r>
            <a:r>
              <a:rPr lang="lt-LT" sz="1400" b="1" baseline="0">
                <a:solidFill>
                  <a:sysClr val="windowText" lastClr="000000"/>
                </a:solidFill>
              </a:rPr>
              <a:t> v</a:t>
            </a:r>
            <a:r>
              <a:rPr lang="lt-LT" sz="1400" b="1">
                <a:solidFill>
                  <a:sysClr val="windowText" lastClr="000000"/>
                </a:solidFill>
              </a:rPr>
              <a:t>aikinų </a:t>
            </a:r>
            <a:r>
              <a:rPr lang="en-GB" sz="1400" b="1">
                <a:solidFill>
                  <a:sysClr val="windowText" lastClr="000000"/>
                </a:solidFill>
              </a:rPr>
              <a:t/>
            </a:r>
            <a:br>
              <a:rPr lang="en-GB" sz="1400" b="1">
                <a:solidFill>
                  <a:sysClr val="windowText" lastClr="000000"/>
                </a:solidFill>
              </a:rPr>
            </a:br>
            <a:r>
              <a:rPr lang="lt-LT" sz="1400" b="1">
                <a:solidFill>
                  <a:sysClr val="windowText" lastClr="000000"/>
                </a:solidFill>
              </a:rPr>
              <a:t>pažymių</a:t>
            </a:r>
            <a:r>
              <a:rPr lang="lt-LT" sz="1400" b="1" baseline="0">
                <a:solidFill>
                  <a:sysClr val="windowText" lastClr="000000"/>
                </a:solidFill>
              </a:rPr>
              <a:t> palyginimo diagrama</a:t>
            </a:r>
            <a:endParaRPr lang="en-US" sz="14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5842541436464095"/>
          <c:y val="1.6729398251009473E-2"/>
        </c:manualLayout>
      </c:layout>
      <c:overlay val="0"/>
      <c:spPr>
        <a:solidFill>
          <a:schemeClr val="bg1">
            <a:lumMod val="75000"/>
          </a:schemeClr>
        </a:solidFill>
        <a:ln w="6350">
          <a:solidFill>
            <a:schemeClr val="tx1"/>
          </a:solidFill>
        </a:ln>
        <a:effectLst>
          <a:outerShdw dist="25400" dir="2700000" algn="tl" rotWithShape="0">
            <a:prstClr val="black"/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681457635475129E-2"/>
          <c:y val="0.13633581390937496"/>
          <c:w val="0.67687932309566279"/>
          <c:h val="0.81984194450933245"/>
        </c:manualLayout>
      </c:layout>
      <c:doughnutChart>
        <c:varyColors val="1"/>
        <c:ser>
          <c:idx val="0"/>
          <c:order val="0"/>
          <c:tx>
            <c:strRef>
              <c:f>Sheet2!$A$4</c:f>
              <c:strCache>
                <c:ptCount val="1"/>
                <c:pt idx="0">
                  <c:v>Stanaitis</c:v>
                </c:pt>
              </c:strCache>
            </c:strRef>
          </c:tx>
          <c:spPr>
            <a:ln w="6350"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2C1-4239-96AA-5BDD0997A8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2C1-4239-96AA-5BDD0997A81F}"/>
              </c:ext>
            </c:extLst>
          </c:dPt>
          <c:dPt>
            <c:idx val="2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2C1-4239-96AA-5BDD0997A81F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2C1-4239-96AA-5BDD0997A81F}"/>
              </c:ext>
            </c:extLst>
          </c:dPt>
          <c:dPt>
            <c:idx val="4"/>
            <c:bubble3D val="0"/>
            <c:spPr>
              <a:solidFill>
                <a:srgbClr val="7030A0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2C1-4239-96AA-5BDD0997A81F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2C1-4239-96AA-5BDD0997A8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5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Sheet2!$B$3:$F$3</c:f>
              <c:strCache>
                <c:ptCount val="5"/>
                <c:pt idx="0">
                  <c:v>Matematika</c:v>
                </c:pt>
                <c:pt idx="1">
                  <c:v>Braižyba</c:v>
                </c:pt>
                <c:pt idx="2">
                  <c:v>Vokiečių k.</c:v>
                </c:pt>
                <c:pt idx="3">
                  <c:v>Chemija</c:v>
                </c:pt>
                <c:pt idx="4">
                  <c:v>Informatika</c:v>
                </c:pt>
              </c:strCache>
            </c:strRef>
          </c:cat>
          <c:val>
            <c:numRef>
              <c:f>Sheet2!$B$4:$F$4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7F-41E1-94F3-8875CFD32DC9}"/>
            </c:ext>
          </c:extLst>
        </c:ser>
        <c:ser>
          <c:idx val="1"/>
          <c:order val="1"/>
          <c:tx>
            <c:strRef>
              <c:f>Sheet2!$A$5</c:f>
              <c:strCache>
                <c:ptCount val="1"/>
                <c:pt idx="0">
                  <c:v>Velišauskas</c:v>
                </c:pt>
              </c:strCache>
            </c:strRef>
          </c:tx>
          <c:spPr>
            <a:ln w="6350"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2C1-4239-96AA-5BDD0997A8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2C1-4239-96AA-5BDD0997A81F}"/>
              </c:ext>
            </c:extLst>
          </c:dPt>
          <c:dPt>
            <c:idx val="2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2C1-4239-96AA-5BDD0997A81F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2C1-4239-96AA-5BDD0997A81F}"/>
              </c:ext>
            </c:extLst>
          </c:dPt>
          <c:dPt>
            <c:idx val="4"/>
            <c:bubble3D val="0"/>
            <c:spPr>
              <a:solidFill>
                <a:srgbClr val="7030A0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2C1-4239-96AA-5BDD0997A81F}"/>
              </c:ext>
            </c:extLst>
          </c:dPt>
          <c:dLbls>
            <c:dLbl>
              <c:idx val="2"/>
              <c:tx>
                <c:rich>
                  <a:bodyPr/>
                  <a:lstStyle/>
                  <a:p>
                    <a:fld id="{43F8DEAE-51FB-447E-9595-DDC7E10459F8}" type="SERIESNAME">
                      <a:rPr lang="en-US" sz="1000">
                        <a:solidFill>
                          <a:sysClr val="windowText" lastClr="000000"/>
                        </a:solidFill>
                      </a:rPr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22C1-4239-96AA-5BDD0997A8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5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Sheet2!$B$3:$F$3</c:f>
              <c:strCache>
                <c:ptCount val="5"/>
                <c:pt idx="0">
                  <c:v>Matematika</c:v>
                </c:pt>
                <c:pt idx="1">
                  <c:v>Braižyba</c:v>
                </c:pt>
                <c:pt idx="2">
                  <c:v>Vokiečių k.</c:v>
                </c:pt>
                <c:pt idx="3">
                  <c:v>Chemija</c:v>
                </c:pt>
                <c:pt idx="4">
                  <c:v>Informatika</c:v>
                </c:pt>
              </c:strCache>
            </c:strRef>
          </c:cat>
          <c:val>
            <c:numRef>
              <c:f>Sheet2!$B$5:$F$5</c:f>
              <c:numCache>
                <c:formatCode>General</c:formatCode>
                <c:ptCount val="5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7F-41E1-94F3-8875CFD32DC9}"/>
            </c:ext>
          </c:extLst>
        </c:ser>
        <c:ser>
          <c:idx val="2"/>
          <c:order val="2"/>
          <c:tx>
            <c:strRef>
              <c:f>Sheet2!$A$7</c:f>
              <c:strCache>
                <c:ptCount val="1"/>
                <c:pt idx="0">
                  <c:v>Vinciūnas</c:v>
                </c:pt>
              </c:strCache>
            </c:strRef>
          </c:tx>
          <c:spPr>
            <a:ln w="6350"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2C1-4239-96AA-5BDD0997A8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2C1-4239-96AA-5BDD0997A81F}"/>
              </c:ext>
            </c:extLst>
          </c:dPt>
          <c:dPt>
            <c:idx val="2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2C1-4239-96AA-5BDD0997A81F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2C1-4239-96AA-5BDD0997A81F}"/>
              </c:ext>
            </c:extLst>
          </c:dPt>
          <c:dPt>
            <c:idx val="4"/>
            <c:bubble3D val="0"/>
            <c:spPr>
              <a:solidFill>
                <a:srgbClr val="7030A0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2C1-4239-96AA-5BDD0997A81F}"/>
              </c:ext>
            </c:extLst>
          </c:dPt>
          <c:dLbls>
            <c:dLbl>
              <c:idx val="2"/>
              <c:layout>
                <c:manualLayout>
                  <c:x val="-6.4456721915285536E-2"/>
                  <c:y val="1.3941165209174457E-2"/>
                </c:manualLayout>
              </c:layout>
              <c:tx>
                <c:rich>
                  <a:bodyPr/>
                  <a:lstStyle/>
                  <a:p>
                    <a:fld id="{D87A8858-EFC1-4452-AF91-C4CDC43E8E1D}" type="SERIESNAME">
                      <a:rPr lang="en-US" sz="1000">
                        <a:solidFill>
                          <a:sysClr val="windowText" lastClr="000000"/>
                        </a:solidFill>
                      </a:rPr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9-22C1-4239-96AA-5BDD0997A8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5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Sheet2!$B$3:$F$3</c:f>
              <c:strCache>
                <c:ptCount val="5"/>
                <c:pt idx="0">
                  <c:v>Matematika</c:v>
                </c:pt>
                <c:pt idx="1">
                  <c:v>Braižyba</c:v>
                </c:pt>
                <c:pt idx="2">
                  <c:v>Vokiečių k.</c:v>
                </c:pt>
                <c:pt idx="3">
                  <c:v>Chemija</c:v>
                </c:pt>
                <c:pt idx="4">
                  <c:v>Informatika</c:v>
                </c:pt>
              </c:strCache>
            </c:strRef>
          </c:cat>
          <c:val>
            <c:numRef>
              <c:f>Sheet2!$B$7:$F$7</c:f>
              <c:numCache>
                <c:formatCode>General</c:formatCode>
                <c:ptCount val="5"/>
                <c:pt idx="0">
                  <c:v>8</c:v>
                </c:pt>
                <c:pt idx="1">
                  <c:v>2</c:v>
                </c:pt>
                <c:pt idx="2">
                  <c:v>9</c:v>
                </c:pt>
                <c:pt idx="3">
                  <c:v>7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7F-41E1-94F3-8875CFD32DC9}"/>
            </c:ext>
          </c:extLst>
        </c:ser>
        <c:ser>
          <c:idx val="3"/>
          <c:order val="3"/>
          <c:tx>
            <c:strRef>
              <c:f>Sheet2!$A$8</c:f>
              <c:strCache>
                <c:ptCount val="1"/>
                <c:pt idx="0">
                  <c:v>Urbikas</c:v>
                </c:pt>
              </c:strCache>
            </c:strRef>
          </c:tx>
          <c:spPr>
            <a:ln w="6350"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2C1-4239-96AA-5BDD0997A8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2C1-4239-96AA-5BDD0997A81F}"/>
              </c:ext>
            </c:extLst>
          </c:dPt>
          <c:dPt>
            <c:idx val="2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22C1-4239-96AA-5BDD0997A81F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2C1-4239-96AA-5BDD0997A81F}"/>
              </c:ext>
            </c:extLst>
          </c:dPt>
          <c:dPt>
            <c:idx val="4"/>
            <c:bubble3D val="0"/>
            <c:spPr>
              <a:solidFill>
                <a:srgbClr val="7030A0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22C1-4239-96AA-5BDD0997A81F}"/>
              </c:ext>
            </c:extLst>
          </c:dPt>
          <c:dLbls>
            <c:dLbl>
              <c:idx val="2"/>
              <c:layout>
                <c:manualLayout>
                  <c:x val="-7.1362799263351748E-2"/>
                  <c:y val="1.6485482746326018E-2"/>
                </c:manualLayout>
              </c:layout>
              <c:tx>
                <c:rich>
                  <a:bodyPr/>
                  <a:lstStyle/>
                  <a:p>
                    <a:fld id="{0D1BC194-25F5-406B-BDF1-5F6E91839833}" type="SERIESNAME">
                      <a:rPr lang="en-US" sz="1000">
                        <a:solidFill>
                          <a:sysClr val="windowText" lastClr="000000"/>
                        </a:solidFill>
                      </a:rPr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3-22C1-4239-96AA-5BDD0997A8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5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Sheet2!$B$3:$F$3</c:f>
              <c:strCache>
                <c:ptCount val="5"/>
                <c:pt idx="0">
                  <c:v>Matematika</c:v>
                </c:pt>
                <c:pt idx="1">
                  <c:v>Braižyba</c:v>
                </c:pt>
                <c:pt idx="2">
                  <c:v>Vokiečių k.</c:v>
                </c:pt>
                <c:pt idx="3">
                  <c:v>Chemija</c:v>
                </c:pt>
                <c:pt idx="4">
                  <c:v>Informatika</c:v>
                </c:pt>
              </c:strCache>
            </c:strRef>
          </c:cat>
          <c:val>
            <c:numRef>
              <c:f>Sheet2!$B$8:$F$8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7F-41E1-94F3-8875CFD32DC9}"/>
            </c:ext>
          </c:extLst>
        </c:ser>
        <c:ser>
          <c:idx val="4"/>
          <c:order val="4"/>
          <c:tx>
            <c:strRef>
              <c:f>Sheet2!$A$9</c:f>
              <c:strCache>
                <c:ptCount val="1"/>
                <c:pt idx="0">
                  <c:v>Stanys</c:v>
                </c:pt>
              </c:strCache>
            </c:strRef>
          </c:tx>
          <c:spPr>
            <a:ln w="6350"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22C1-4239-96AA-5BDD0997A8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22C1-4239-96AA-5BDD0997A81F}"/>
              </c:ext>
            </c:extLst>
          </c:dPt>
          <c:dPt>
            <c:idx val="2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22C1-4239-96AA-5BDD0997A81F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22C1-4239-96AA-5BDD0997A81F}"/>
              </c:ext>
            </c:extLst>
          </c:dPt>
          <c:dPt>
            <c:idx val="4"/>
            <c:bubble3D val="0"/>
            <c:spPr>
              <a:solidFill>
                <a:srgbClr val="7030A0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22C1-4239-96AA-5BDD0997A81F}"/>
              </c:ext>
            </c:extLst>
          </c:dPt>
          <c:dLbls>
            <c:dLbl>
              <c:idx val="2"/>
              <c:layout>
                <c:manualLayout>
                  <c:x val="-4.834254143646409E-2"/>
                  <c:y val="8.1207836208213834E-3"/>
                </c:manualLayout>
              </c:layout>
              <c:tx>
                <c:rich>
                  <a:bodyPr/>
                  <a:lstStyle/>
                  <a:p>
                    <a:fld id="{62BA362E-C78E-4D7D-AEA3-3A1BED824A0A}" type="SERIESNAME">
                      <a:rPr lang="en-US" sz="1000">
                        <a:solidFill>
                          <a:sysClr val="windowText" lastClr="000000"/>
                        </a:solidFill>
                      </a:rPr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D-22C1-4239-96AA-5BDD0997A8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5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Sheet2!$B$3:$F$3</c:f>
              <c:strCache>
                <c:ptCount val="5"/>
                <c:pt idx="0">
                  <c:v>Matematika</c:v>
                </c:pt>
                <c:pt idx="1">
                  <c:v>Braižyba</c:v>
                </c:pt>
                <c:pt idx="2">
                  <c:v>Vokiečių k.</c:v>
                </c:pt>
                <c:pt idx="3">
                  <c:v>Chemija</c:v>
                </c:pt>
                <c:pt idx="4">
                  <c:v>Informatika</c:v>
                </c:pt>
              </c:strCache>
            </c:strRef>
          </c:cat>
          <c:val>
            <c:numRef>
              <c:f>Sheet2!$B$9:$F$9</c:f>
              <c:numCache>
                <c:formatCode>General</c:formatCode>
                <c:ptCount val="5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7F-41E1-94F3-8875CFD32DC9}"/>
            </c:ext>
          </c:extLst>
        </c:ser>
        <c:ser>
          <c:idx val="5"/>
          <c:order val="5"/>
          <c:tx>
            <c:strRef>
              <c:f>Sheet2!$A$11</c:f>
              <c:strCache>
                <c:ptCount val="1"/>
                <c:pt idx="0">
                  <c:v>Visokinskas</c:v>
                </c:pt>
              </c:strCache>
            </c:strRef>
          </c:tx>
          <c:spPr>
            <a:ln w="6350"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22C1-4239-96AA-5BDD0997A8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22C1-4239-96AA-5BDD0997A81F}"/>
              </c:ext>
            </c:extLst>
          </c:dPt>
          <c:dPt>
            <c:idx val="2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22C1-4239-96AA-5BDD0997A81F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22C1-4239-96AA-5BDD0997A81F}"/>
              </c:ext>
            </c:extLst>
          </c:dPt>
          <c:dPt>
            <c:idx val="4"/>
            <c:bubble3D val="0"/>
            <c:spPr>
              <a:solidFill>
                <a:srgbClr val="7030A0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22C1-4239-96AA-5BDD0997A81F}"/>
              </c:ext>
            </c:extLst>
          </c:dPt>
          <c:dLbls>
            <c:dLbl>
              <c:idx val="2"/>
              <c:layout>
                <c:manualLayout>
                  <c:x val="-0.13121546961325975"/>
                  <c:y val="6.412935996220287E-2"/>
                </c:manualLayout>
              </c:layout>
              <c:tx>
                <c:rich>
                  <a:bodyPr/>
                  <a:lstStyle/>
                  <a:p>
                    <a:fld id="{4803724A-F32E-4A93-8826-0FEACD8A840B}" type="SERIESNAME">
                      <a:rPr lang="en-US" sz="1000">
                        <a:solidFill>
                          <a:sysClr val="windowText" lastClr="000000"/>
                        </a:solidFill>
                      </a:rPr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37-22C1-4239-96AA-5BDD0997A8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5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Sheet2!$B$3:$F$3</c:f>
              <c:strCache>
                <c:ptCount val="5"/>
                <c:pt idx="0">
                  <c:v>Matematika</c:v>
                </c:pt>
                <c:pt idx="1">
                  <c:v>Braižyba</c:v>
                </c:pt>
                <c:pt idx="2">
                  <c:v>Vokiečių k.</c:v>
                </c:pt>
                <c:pt idx="3">
                  <c:v>Chemija</c:v>
                </c:pt>
                <c:pt idx="4">
                  <c:v>Informatika</c:v>
                </c:pt>
              </c:strCache>
            </c:strRef>
          </c:cat>
          <c:val>
            <c:numRef>
              <c:f>Sheet2!$B$11:$F$11</c:f>
              <c:numCache>
                <c:formatCode>General</c:formatCode>
                <c:ptCount val="5"/>
                <c:pt idx="0">
                  <c:v>3</c:v>
                </c:pt>
                <c:pt idx="1">
                  <c:v>7</c:v>
                </c:pt>
                <c:pt idx="2">
                  <c:v>7</c:v>
                </c:pt>
                <c:pt idx="3">
                  <c:v>9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7F-41E1-94F3-8875CFD32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2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074067869175928"/>
          <c:y val="8.5576328964259235E-2"/>
          <c:w val="0.14271085795126673"/>
          <c:h val="0.24350814250306382"/>
        </c:manualLayout>
      </c:layout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E-3"/>
          <c:y val="1.7374999999999999E-3"/>
          <c:w val="0.81288040306767906"/>
          <c:h val="0.8597957170247337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Sheet7!$A$2:$A$36</c:f>
              <c:numCache>
                <c:formatCode>General</c:formatCode>
                <c:ptCount val="35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0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</c:numCache>
            </c:numRef>
          </c:xVal>
          <c:yVal>
            <c:numRef>
              <c:f>Sheet7!$B$2:$B$36</c:f>
              <c:numCache>
                <c:formatCode>General</c:formatCode>
                <c:ptCount val="35"/>
                <c:pt idx="0">
                  <c:v>-0.90929742682568171</c:v>
                </c:pt>
                <c:pt idx="1">
                  <c:v>-0.94630008768741447</c:v>
                </c:pt>
                <c:pt idx="2">
                  <c:v>-0.97384763087819515</c:v>
                </c:pt>
                <c:pt idx="3">
                  <c:v>-0.99166481045246857</c:v>
                </c:pt>
                <c:pt idx="4">
                  <c:v>-0.99957360304150511</c:v>
                </c:pt>
                <c:pt idx="5">
                  <c:v>0.22313016014842982</c:v>
                </c:pt>
                <c:pt idx="6">
                  <c:v>0.24659696394160649</c:v>
                </c:pt>
                <c:pt idx="7">
                  <c:v>0.27253179303401259</c:v>
                </c:pt>
                <c:pt idx="8">
                  <c:v>0.30119421191220214</c:v>
                </c:pt>
                <c:pt idx="9">
                  <c:v>0.33287108369807955</c:v>
                </c:pt>
                <c:pt idx="10">
                  <c:v>0.36787944117144233</c:v>
                </c:pt>
                <c:pt idx="11">
                  <c:v>0.40656965974059911</c:v>
                </c:pt>
                <c:pt idx="12">
                  <c:v>0.44932896411722156</c:v>
                </c:pt>
                <c:pt idx="13">
                  <c:v>0.49658530379140953</c:v>
                </c:pt>
                <c:pt idx="14">
                  <c:v>0.54881163609402639</c:v>
                </c:pt>
                <c:pt idx="15">
                  <c:v>0.60653065971263342</c:v>
                </c:pt>
                <c:pt idx="16">
                  <c:v>0.67032004603563933</c:v>
                </c:pt>
                <c:pt idx="17">
                  <c:v>0.74081822068171788</c:v>
                </c:pt>
                <c:pt idx="18">
                  <c:v>0.81873075307798182</c:v>
                </c:pt>
                <c:pt idx="19">
                  <c:v>0.90483741803595952</c:v>
                </c:pt>
                <c:pt idx="20">
                  <c:v>1</c:v>
                </c:pt>
                <c:pt idx="21">
                  <c:v>0.95533648912560598</c:v>
                </c:pt>
                <c:pt idx="22">
                  <c:v>0.82533561490967822</c:v>
                </c:pt>
                <c:pt idx="23">
                  <c:v>0.6216099682706645</c:v>
                </c:pt>
                <c:pt idx="24">
                  <c:v>0.3623577544766734</c:v>
                </c:pt>
                <c:pt idx="25">
                  <c:v>7.0737201667702906E-2</c:v>
                </c:pt>
                <c:pt idx="26">
                  <c:v>-0.22720209469308689</c:v>
                </c:pt>
                <c:pt idx="27">
                  <c:v>-0.50484610459985713</c:v>
                </c:pt>
                <c:pt idx="28">
                  <c:v>-0.73739371554124578</c:v>
                </c:pt>
                <c:pt idx="29">
                  <c:v>-0.10536051565782628</c:v>
                </c:pt>
                <c:pt idx="30">
                  <c:v>0</c:v>
                </c:pt>
                <c:pt idx="31">
                  <c:v>9.5310179804324935E-2</c:v>
                </c:pt>
                <c:pt idx="32">
                  <c:v>0.18232155679395459</c:v>
                </c:pt>
                <c:pt idx="33">
                  <c:v>0.26236426446749106</c:v>
                </c:pt>
                <c:pt idx="34">
                  <c:v>0.33647223662121289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9C-445D-9FE5-294F360BC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37232"/>
        <c:axId val="147743472"/>
      </c:scatterChart>
      <c:valAx>
        <c:axId val="147737232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7743472"/>
        <c:crosses val="autoZero"/>
        <c:crossBetween val="midCat"/>
      </c:valAx>
      <c:valAx>
        <c:axId val="147743472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773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3.emf"/><Relationship Id="rId1" Type="http://schemas.openxmlformats.org/officeDocument/2006/relationships/image" Target="../media/image2.png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5</xdr:row>
      <xdr:rowOff>123825</xdr:rowOff>
    </xdr:from>
    <xdr:to>
      <xdr:col>8</xdr:col>
      <xdr:colOff>400050</xdr:colOff>
      <xdr:row>32</xdr:row>
      <xdr:rowOff>114300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581025</xdr:colOff>
      <xdr:row>5</xdr:row>
      <xdr:rowOff>57150</xdr:rowOff>
    </xdr:from>
    <xdr:to>
      <xdr:col>17</xdr:col>
      <xdr:colOff>209550</xdr:colOff>
      <xdr:row>33</xdr:row>
      <xdr:rowOff>19050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57825" y="866775"/>
          <a:ext cx="5114925" cy="449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600075</xdr:colOff>
      <xdr:row>13</xdr:row>
      <xdr:rowOff>66675</xdr:rowOff>
    </xdr:from>
    <xdr:to>
      <xdr:col>20</xdr:col>
      <xdr:colOff>100965</xdr:colOff>
      <xdr:row>35</xdr:row>
      <xdr:rowOff>125730</xdr:rowOff>
    </xdr:to>
    <xdr:pic>
      <xdr:nvPicPr>
        <xdr:cNvPr id="2" name="Picture 1"/>
        <xdr:cNvPicPr/>
      </xdr:nvPicPr>
      <xdr:blipFill rotWithShape="1">
        <a:blip xmlns:r="http://schemas.openxmlformats.org/officeDocument/2006/relationships" r:embed="rId1"/>
        <a:srcRect l="27713" t="29855" r="24926" b="31840"/>
        <a:stretch/>
      </xdr:blipFill>
      <xdr:spPr bwMode="auto">
        <a:xfrm>
          <a:off x="7305675" y="2171700"/>
          <a:ext cx="5596890" cy="362140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11</xdr:col>
      <xdr:colOff>257175</xdr:colOff>
      <xdr:row>40</xdr:row>
      <xdr:rowOff>142875</xdr:rowOff>
    </xdr:from>
    <xdr:to>
      <xdr:col>20</xdr:col>
      <xdr:colOff>257175</xdr:colOff>
      <xdr:row>68</xdr:row>
      <xdr:rowOff>123825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0495" y="6848475"/>
          <a:ext cx="5623560" cy="46748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495300</xdr:colOff>
      <xdr:row>13</xdr:row>
      <xdr:rowOff>28575</xdr:rowOff>
    </xdr:from>
    <xdr:to>
      <xdr:col>8</xdr:col>
      <xdr:colOff>600076</xdr:colOff>
      <xdr:row>35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352425</xdr:colOff>
      <xdr:row>41</xdr:row>
      <xdr:rowOff>19049</xdr:rowOff>
    </xdr:from>
    <xdr:to>
      <xdr:col>9</xdr:col>
      <xdr:colOff>542925</xdr:colOff>
      <xdr:row>68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232409</xdr:colOff>
      <xdr:row>9</xdr:row>
      <xdr:rowOff>80010</xdr:rowOff>
    </xdr:from>
    <xdr:to>
      <xdr:col>10</xdr:col>
      <xdr:colOff>174809</xdr:colOff>
      <xdr:row>28</xdr:row>
      <xdr:rowOff>60510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S1\K13\Flash\Is_Flash(kopijos)\Darbinis\egzpvz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vz"/>
      <sheetName val="Sheet2"/>
      <sheetName val="Sheet3"/>
      <sheetName val="Sheet4"/>
    </sheetNames>
    <sheetDataSet>
      <sheetData sheetId="0">
        <row r="1">
          <cell r="B1" t="str">
            <v>Matematika</v>
          </cell>
          <cell r="C1" t="str">
            <v>Braižyba</v>
          </cell>
          <cell r="D1" t="str">
            <v>Anglų k.</v>
          </cell>
          <cell r="E1" t="str">
            <v>Fizika</v>
          </cell>
          <cell r="F1" t="str">
            <v>Chemija</v>
          </cell>
        </row>
        <row r="2">
          <cell r="B2">
            <v>10</v>
          </cell>
          <cell r="C2">
            <v>9</v>
          </cell>
          <cell r="D2">
            <v>9</v>
          </cell>
          <cell r="E2">
            <v>8</v>
          </cell>
          <cell r="F2">
            <v>9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opLeftCell="A4" zoomScaleNormal="100" workbookViewId="0">
      <selection activeCell="L4" sqref="L4"/>
    </sheetView>
  </sheetViews>
  <sheetFormatPr defaultColWidth="9.140625" defaultRowHeight="12.75" x14ac:dyDescent="0.2"/>
  <cols>
    <col min="1" max="16384" width="9.140625" style="3"/>
  </cols>
  <sheetData>
    <row r="1" spans="1:6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</row>
    <row r="2" spans="1:6" x14ac:dyDescent="0.2">
      <c r="A2" s="4" t="s">
        <v>5</v>
      </c>
      <c r="B2" s="5">
        <v>10</v>
      </c>
      <c r="C2" s="5">
        <v>9</v>
      </c>
      <c r="D2" s="5">
        <v>9</v>
      </c>
      <c r="E2" s="5">
        <v>8</v>
      </c>
      <c r="F2" s="6">
        <v>9</v>
      </c>
    </row>
    <row r="3" spans="1:6" x14ac:dyDescent="0.2">
      <c r="A3" s="4" t="s">
        <v>6</v>
      </c>
      <c r="B3" s="5">
        <v>9</v>
      </c>
      <c r="C3" s="5">
        <v>10</v>
      </c>
      <c r="D3" s="5">
        <v>9</v>
      </c>
      <c r="E3" s="5">
        <v>9</v>
      </c>
      <c r="F3" s="6">
        <v>8</v>
      </c>
    </row>
    <row r="4" spans="1:6" x14ac:dyDescent="0.2">
      <c r="A4" s="4" t="s">
        <v>7</v>
      </c>
      <c r="B4" s="5">
        <v>9</v>
      </c>
      <c r="C4" s="5">
        <v>8</v>
      </c>
      <c r="D4" s="5">
        <v>9</v>
      </c>
      <c r="E4" s="5">
        <v>8</v>
      </c>
      <c r="F4" s="6">
        <v>7</v>
      </c>
    </row>
    <row r="5" spans="1:6" x14ac:dyDescent="0.2">
      <c r="A5" s="4" t="s">
        <v>8</v>
      </c>
      <c r="B5" s="5">
        <v>9</v>
      </c>
      <c r="C5" s="5">
        <v>8</v>
      </c>
      <c r="D5" s="5">
        <v>9</v>
      </c>
      <c r="E5" s="5">
        <v>7</v>
      </c>
      <c r="F5" s="6">
        <v>9</v>
      </c>
    </row>
    <row r="6" spans="1:6" x14ac:dyDescent="0.2">
      <c r="A6" s="4" t="s">
        <v>9</v>
      </c>
      <c r="B6" s="5">
        <v>9</v>
      </c>
      <c r="C6" s="5">
        <v>7</v>
      </c>
      <c r="D6" s="5">
        <v>8</v>
      </c>
      <c r="E6" s="5">
        <v>9</v>
      </c>
      <c r="F6" s="6">
        <v>10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opLeftCell="A52" workbookViewId="0">
      <selection activeCell="K61" sqref="K61"/>
    </sheetView>
  </sheetViews>
  <sheetFormatPr defaultColWidth="9.140625" defaultRowHeight="12.75" x14ac:dyDescent="0.2"/>
  <cols>
    <col min="1" max="1" width="13.7109375" style="3" bestFit="1" customWidth="1"/>
    <col min="2" max="2" width="11.5703125" style="3" bestFit="1" customWidth="1"/>
    <col min="3" max="3" width="8.42578125" style="3" bestFit="1" customWidth="1"/>
    <col min="4" max="4" width="10.7109375" style="3" bestFit="1" customWidth="1"/>
    <col min="5" max="5" width="8.28515625" style="3" bestFit="1" customWidth="1"/>
    <col min="6" max="6" width="11.28515625" style="3" bestFit="1" customWidth="1"/>
    <col min="7" max="16384" width="9.140625" style="3"/>
  </cols>
  <sheetData>
    <row r="1" spans="1:6" x14ac:dyDescent="0.2">
      <c r="B1" s="18" t="s">
        <v>10</v>
      </c>
      <c r="C1" s="18"/>
    </row>
    <row r="3" spans="1:6" x14ac:dyDescent="0.2">
      <c r="A3" s="7"/>
      <c r="B3" s="8" t="s">
        <v>0</v>
      </c>
      <c r="C3" s="8" t="s">
        <v>1</v>
      </c>
      <c r="D3" s="8" t="s">
        <v>11</v>
      </c>
      <c r="E3" s="8" t="s">
        <v>4</v>
      </c>
      <c r="F3" s="8" t="s">
        <v>12</v>
      </c>
    </row>
    <row r="4" spans="1:6" x14ac:dyDescent="0.2">
      <c r="A4" s="9" t="s">
        <v>13</v>
      </c>
      <c r="B4" s="9">
        <v>10</v>
      </c>
      <c r="C4" s="9">
        <v>10</v>
      </c>
      <c r="D4" s="9">
        <v>10</v>
      </c>
      <c r="E4" s="9">
        <v>10</v>
      </c>
      <c r="F4" s="9">
        <v>10</v>
      </c>
    </row>
    <row r="5" spans="1:6" x14ac:dyDescent="0.2">
      <c r="A5" s="9" t="s">
        <v>14</v>
      </c>
      <c r="B5" s="9">
        <v>9</v>
      </c>
      <c r="C5" s="9">
        <v>8</v>
      </c>
      <c r="D5" s="9">
        <v>7</v>
      </c>
      <c r="E5" s="9">
        <v>8</v>
      </c>
      <c r="F5" s="9">
        <v>8</v>
      </c>
    </row>
    <row r="6" spans="1:6" x14ac:dyDescent="0.2">
      <c r="A6" s="9" t="s">
        <v>15</v>
      </c>
      <c r="B6" s="9">
        <v>8</v>
      </c>
      <c r="C6" s="9">
        <v>8</v>
      </c>
      <c r="D6" s="9">
        <v>7</v>
      </c>
      <c r="E6" s="9">
        <v>9</v>
      </c>
      <c r="F6" s="9">
        <v>7</v>
      </c>
    </row>
    <row r="7" spans="1:6" x14ac:dyDescent="0.2">
      <c r="A7" s="9" t="s">
        <v>16</v>
      </c>
      <c r="B7" s="9">
        <v>8</v>
      </c>
      <c r="C7" s="9">
        <v>2</v>
      </c>
      <c r="D7" s="9">
        <v>9</v>
      </c>
      <c r="E7" s="9">
        <v>7</v>
      </c>
      <c r="F7" s="9">
        <v>8</v>
      </c>
    </row>
    <row r="8" spans="1:6" x14ac:dyDescent="0.2">
      <c r="A8" s="9" t="s">
        <v>17</v>
      </c>
      <c r="B8" s="9">
        <v>6</v>
      </c>
      <c r="C8" s="9">
        <v>6</v>
      </c>
      <c r="D8" s="9">
        <v>8</v>
      </c>
      <c r="E8" s="9">
        <v>9</v>
      </c>
      <c r="F8" s="9">
        <v>8</v>
      </c>
    </row>
    <row r="9" spans="1:6" x14ac:dyDescent="0.2">
      <c r="A9" s="9" t="s">
        <v>18</v>
      </c>
      <c r="B9" s="9">
        <v>6</v>
      </c>
      <c r="C9" s="9">
        <v>8</v>
      </c>
      <c r="D9" s="9">
        <v>7</v>
      </c>
      <c r="E9" s="9">
        <v>8</v>
      </c>
      <c r="F9" s="9">
        <v>9</v>
      </c>
    </row>
    <row r="10" spans="1:6" x14ac:dyDescent="0.2">
      <c r="A10" s="9" t="s">
        <v>19</v>
      </c>
      <c r="B10" s="9">
        <v>5</v>
      </c>
      <c r="C10" s="9">
        <v>9</v>
      </c>
      <c r="D10" s="9">
        <v>8</v>
      </c>
      <c r="E10" s="9">
        <v>7</v>
      </c>
      <c r="F10" s="9">
        <v>9</v>
      </c>
    </row>
    <row r="11" spans="1:6" x14ac:dyDescent="0.2">
      <c r="A11" s="9" t="s">
        <v>20</v>
      </c>
      <c r="B11" s="9">
        <v>3</v>
      </c>
      <c r="C11" s="9">
        <v>7</v>
      </c>
      <c r="D11" s="9">
        <v>7</v>
      </c>
      <c r="E11" s="9">
        <v>9</v>
      </c>
      <c r="F11" s="9">
        <v>8</v>
      </c>
    </row>
  </sheetData>
  <mergeCells count="1">
    <mergeCell ref="B1:C1"/>
  </mergeCells>
  <dataValidations count="1">
    <dataValidation type="whole" allowBlank="1" showInputMessage="1" showErrorMessage="1" errorTitle="Klaida!!!" error="Pažymys gali būti tik nuo 0 iki 10." sqref="B4:F11">
      <formula1>0</formula1>
      <formula2>10</formula2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C17" sqref="C17"/>
    </sheetView>
  </sheetViews>
  <sheetFormatPr defaultColWidth="9.140625" defaultRowHeight="12.75" x14ac:dyDescent="0.2"/>
  <cols>
    <col min="1" max="1" width="12.5703125" style="3" customWidth="1"/>
    <col min="2" max="2" width="13.42578125" style="3" customWidth="1"/>
    <col min="3" max="3" width="11.28515625" style="3" customWidth="1"/>
    <col min="4" max="4" width="10.85546875" style="3" customWidth="1"/>
    <col min="5" max="5" width="10.140625" style="3" customWidth="1"/>
    <col min="6" max="6" width="12" style="3" customWidth="1"/>
    <col min="7" max="7" width="9.140625" style="3"/>
    <col min="8" max="8" width="14.42578125" style="3" customWidth="1"/>
    <col min="9" max="11" width="9.140625" style="3"/>
    <col min="12" max="12" width="19" style="3" customWidth="1"/>
    <col min="13" max="16384" width="9.140625" style="3"/>
  </cols>
  <sheetData>
    <row r="1" spans="1:12" x14ac:dyDescent="0.2">
      <c r="C1" s="18" t="s">
        <v>10</v>
      </c>
      <c r="D1" s="18"/>
    </row>
    <row r="3" spans="1:12" x14ac:dyDescent="0.2">
      <c r="A3" s="7"/>
      <c r="B3" s="8" t="s">
        <v>0</v>
      </c>
      <c r="C3" s="8" t="s">
        <v>1</v>
      </c>
      <c r="D3" s="8" t="s">
        <v>11</v>
      </c>
      <c r="E3" s="8" t="s">
        <v>4</v>
      </c>
      <c r="F3" s="8" t="s">
        <v>12</v>
      </c>
      <c r="G3" s="12" t="s">
        <v>21</v>
      </c>
      <c r="H3" s="12" t="s">
        <v>22</v>
      </c>
      <c r="I3" s="12" t="s">
        <v>23</v>
      </c>
    </row>
    <row r="4" spans="1:12" x14ac:dyDescent="0.2">
      <c r="A4" s="9" t="s">
        <v>13</v>
      </c>
      <c r="B4" s="9">
        <v>10</v>
      </c>
      <c r="C4" s="9">
        <v>10</v>
      </c>
      <c r="D4" s="9">
        <v>10</v>
      </c>
      <c r="E4" s="9">
        <v>10</v>
      </c>
      <c r="F4" s="9">
        <v>10</v>
      </c>
      <c r="G4" s="13">
        <f>AVERAGE(B4:F4)</f>
        <v>10</v>
      </c>
      <c r="H4" s="13" t="str">
        <f>IF(G4&gt;9,"Puikus",IF(G4&gt;8,"Geras",IF(G4&gt;=5,"Patenkinamas","Nepatenkinamas")))</f>
        <v>Puikus</v>
      </c>
      <c r="I4" s="13">
        <f>IF(G4&gt;$C$19,$C$20,IF(G4&gt;$C$17,$C$18,0))</f>
        <v>400</v>
      </c>
      <c r="L4" s="10" t="s">
        <v>24</v>
      </c>
    </row>
    <row r="5" spans="1:12" x14ac:dyDescent="0.2">
      <c r="A5" s="9" t="s">
        <v>14</v>
      </c>
      <c r="B5" s="9">
        <v>9</v>
      </c>
      <c r="C5" s="9">
        <v>8</v>
      </c>
      <c r="D5" s="9">
        <v>7</v>
      </c>
      <c r="E5" s="9">
        <v>8</v>
      </c>
      <c r="F5" s="9">
        <v>8</v>
      </c>
      <c r="G5" s="13">
        <f t="shared" ref="G5:G11" si="0">AVERAGE(B5:F5)</f>
        <v>8</v>
      </c>
      <c r="H5" s="13" t="str">
        <f t="shared" ref="H5:H11" si="1">IF(G5&gt;9,"Puikus",IF(G5&gt;8,"Geras",IF(G5&gt;=5,"Patenkinamas","Nepatenkinamas")))</f>
        <v>Patenkinamas</v>
      </c>
      <c r="I5" s="13">
        <f t="shared" ref="I5:I11" si="2">IF(G5&gt;$C$19,$C$20,IF(G5&gt;$C$17,$C$18,0))</f>
        <v>0</v>
      </c>
      <c r="L5" s="13">
        <f>SUMIF(G4:G11,"&gt;6",B4:B11)</f>
        <v>52</v>
      </c>
    </row>
    <row r="6" spans="1:12" x14ac:dyDescent="0.2">
      <c r="A6" s="9" t="s">
        <v>16</v>
      </c>
      <c r="B6" s="9">
        <v>8</v>
      </c>
      <c r="C6" s="9">
        <v>2</v>
      </c>
      <c r="D6" s="9">
        <v>9</v>
      </c>
      <c r="E6" s="9">
        <v>7</v>
      </c>
      <c r="F6" s="9">
        <v>8</v>
      </c>
      <c r="G6" s="13">
        <f t="shared" si="0"/>
        <v>6.8</v>
      </c>
      <c r="H6" s="13" t="str">
        <f t="shared" si="1"/>
        <v>Patenkinamas</v>
      </c>
      <c r="I6" s="13">
        <f t="shared" si="2"/>
        <v>0</v>
      </c>
    </row>
    <row r="7" spans="1:12" x14ac:dyDescent="0.2">
      <c r="A7" s="9" t="s">
        <v>15</v>
      </c>
      <c r="B7" s="9">
        <v>8</v>
      </c>
      <c r="C7" s="9">
        <v>8</v>
      </c>
      <c r="D7" s="9">
        <v>7</v>
      </c>
      <c r="E7" s="9">
        <v>9</v>
      </c>
      <c r="F7" s="9">
        <v>7</v>
      </c>
      <c r="G7" s="13">
        <f t="shared" si="0"/>
        <v>7.8</v>
      </c>
      <c r="H7" s="13" t="str">
        <f t="shared" si="1"/>
        <v>Patenkinamas</v>
      </c>
      <c r="I7" s="13">
        <f t="shared" si="2"/>
        <v>0</v>
      </c>
    </row>
    <row r="8" spans="1:12" x14ac:dyDescent="0.2">
      <c r="A8" s="9" t="s">
        <v>18</v>
      </c>
      <c r="B8" s="9">
        <v>6</v>
      </c>
      <c r="C8" s="9">
        <v>8</v>
      </c>
      <c r="D8" s="9">
        <v>7</v>
      </c>
      <c r="E8" s="9">
        <v>8</v>
      </c>
      <c r="F8" s="9">
        <v>9</v>
      </c>
      <c r="G8" s="13">
        <f t="shared" si="0"/>
        <v>7.6</v>
      </c>
      <c r="H8" s="13" t="str">
        <f t="shared" si="1"/>
        <v>Patenkinamas</v>
      </c>
      <c r="I8" s="13">
        <f t="shared" si="2"/>
        <v>0</v>
      </c>
    </row>
    <row r="9" spans="1:12" x14ac:dyDescent="0.2">
      <c r="A9" s="9" t="s">
        <v>17</v>
      </c>
      <c r="B9" s="9">
        <v>6</v>
      </c>
      <c r="C9" s="9">
        <v>6</v>
      </c>
      <c r="D9" s="9">
        <v>8</v>
      </c>
      <c r="E9" s="9">
        <v>9</v>
      </c>
      <c r="F9" s="9">
        <v>8</v>
      </c>
      <c r="G9" s="13">
        <f t="shared" si="0"/>
        <v>7.4</v>
      </c>
      <c r="H9" s="13" t="str">
        <f t="shared" si="1"/>
        <v>Patenkinamas</v>
      </c>
      <c r="I9" s="13">
        <f t="shared" si="2"/>
        <v>0</v>
      </c>
    </row>
    <row r="10" spans="1:12" x14ac:dyDescent="0.2">
      <c r="A10" s="9" t="s">
        <v>19</v>
      </c>
      <c r="B10" s="9">
        <v>5</v>
      </c>
      <c r="C10" s="9">
        <v>9</v>
      </c>
      <c r="D10" s="9">
        <v>8</v>
      </c>
      <c r="E10" s="9">
        <v>7</v>
      </c>
      <c r="F10" s="9">
        <v>9</v>
      </c>
      <c r="G10" s="13">
        <f t="shared" si="0"/>
        <v>7.6</v>
      </c>
      <c r="H10" s="13" t="str">
        <f t="shared" si="1"/>
        <v>Patenkinamas</v>
      </c>
      <c r="I10" s="13">
        <f t="shared" si="2"/>
        <v>0</v>
      </c>
    </row>
    <row r="11" spans="1:12" x14ac:dyDescent="0.2">
      <c r="A11" s="9" t="s">
        <v>20</v>
      </c>
      <c r="B11" s="9">
        <v>3</v>
      </c>
      <c r="C11" s="9">
        <v>5</v>
      </c>
      <c r="D11" s="9">
        <v>4</v>
      </c>
      <c r="E11" s="9">
        <v>5</v>
      </c>
      <c r="F11" s="9">
        <v>5</v>
      </c>
      <c r="G11" s="13">
        <f t="shared" si="0"/>
        <v>4.4000000000000004</v>
      </c>
      <c r="H11" s="13" t="str">
        <f t="shared" si="1"/>
        <v>Nepatenkinamas</v>
      </c>
      <c r="I11" s="13">
        <f t="shared" si="2"/>
        <v>0</v>
      </c>
    </row>
    <row r="13" spans="1:12" x14ac:dyDescent="0.2">
      <c r="A13" s="11" t="s">
        <v>25</v>
      </c>
      <c r="B13" s="9">
        <v>6</v>
      </c>
      <c r="C13" s="9">
        <v>4</v>
      </c>
      <c r="D13" s="9">
        <v>4</v>
      </c>
      <c r="E13" s="9">
        <v>6</v>
      </c>
      <c r="F13" s="9">
        <v>6</v>
      </c>
    </row>
    <row r="17" spans="1:3" x14ac:dyDescent="0.2">
      <c r="A17" s="19" t="s">
        <v>26</v>
      </c>
      <c r="B17" s="19"/>
      <c r="C17" s="9">
        <v>8</v>
      </c>
    </row>
    <row r="18" spans="1:3" x14ac:dyDescent="0.2">
      <c r="A18" s="19" t="s">
        <v>27</v>
      </c>
      <c r="B18" s="19"/>
      <c r="C18" s="9">
        <v>200</v>
      </c>
    </row>
    <row r="19" spans="1:3" x14ac:dyDescent="0.2">
      <c r="A19" s="19" t="s">
        <v>28</v>
      </c>
      <c r="B19" s="19"/>
      <c r="C19" s="9">
        <v>9.6</v>
      </c>
    </row>
    <row r="20" spans="1:3" x14ac:dyDescent="0.2">
      <c r="A20" s="19" t="s">
        <v>29</v>
      </c>
      <c r="B20" s="19"/>
      <c r="C20" s="9">
        <v>400</v>
      </c>
    </row>
  </sheetData>
  <sortState ref="A4:I11">
    <sortCondition descending="1" ref="B4:B11"/>
    <sortCondition descending="1" ref="F4:F11"/>
  </sortState>
  <mergeCells count="5">
    <mergeCell ref="C1:D1"/>
    <mergeCell ref="A17:B17"/>
    <mergeCell ref="A18:B18"/>
    <mergeCell ref="A19:B19"/>
    <mergeCell ref="A20:B20"/>
  </mergeCells>
  <conditionalFormatting sqref="G4:G11">
    <cfRule type="cellIs" dxfId="0" priority="1" operator="lessThan">
      <formula>5</formula>
    </cfRule>
  </conditionalFormatting>
  <dataValidations count="1">
    <dataValidation type="whole" allowBlank="1" showInputMessage="1" showErrorMessage="1" errorTitle="Klaida!!!" error="Pažymys gali būti tik nuo 0 iki 10." sqref="B4:F11">
      <formula1>0</formula1>
      <formula2>10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1"/>
  <sheetViews>
    <sheetView workbookViewId="0">
      <selection activeCell="B14" sqref="B14"/>
    </sheetView>
  </sheetViews>
  <sheetFormatPr defaultColWidth="9.140625" defaultRowHeight="12.75" x14ac:dyDescent="0.2"/>
  <cols>
    <col min="1" max="1" width="14.28515625" style="3" customWidth="1"/>
    <col min="2" max="2" width="11" style="3" customWidth="1"/>
    <col min="3" max="16384" width="9.140625" style="3"/>
  </cols>
  <sheetData>
    <row r="1" spans="1:6" x14ac:dyDescent="0.2">
      <c r="B1" s="18" t="s">
        <v>10</v>
      </c>
      <c r="C1" s="18"/>
    </row>
    <row r="3" spans="1:6" x14ac:dyDescent="0.2">
      <c r="A3" s="7"/>
      <c r="B3" s="8" t="s">
        <v>0</v>
      </c>
      <c r="C3" s="8" t="s">
        <v>1</v>
      </c>
      <c r="D3" s="8" t="s">
        <v>11</v>
      </c>
      <c r="E3" s="8" t="s">
        <v>4</v>
      </c>
      <c r="F3" s="8" t="s">
        <v>12</v>
      </c>
    </row>
    <row r="4" spans="1:6" x14ac:dyDescent="0.2">
      <c r="A4" s="9" t="s">
        <v>13</v>
      </c>
      <c r="B4" s="9">
        <v>10</v>
      </c>
      <c r="C4" s="9">
        <v>10</v>
      </c>
      <c r="D4" s="9">
        <v>10</v>
      </c>
      <c r="E4" s="9">
        <v>10</v>
      </c>
      <c r="F4" s="9">
        <v>10</v>
      </c>
    </row>
    <row r="5" spans="1:6" x14ac:dyDescent="0.2">
      <c r="A5" s="9" t="s">
        <v>14</v>
      </c>
      <c r="B5" s="9">
        <v>9</v>
      </c>
      <c r="C5" s="9">
        <v>8</v>
      </c>
      <c r="D5" s="9">
        <v>7</v>
      </c>
      <c r="E5" s="9">
        <v>8</v>
      </c>
      <c r="F5" s="9">
        <v>8</v>
      </c>
    </row>
    <row r="6" spans="1:6" x14ac:dyDescent="0.2">
      <c r="A6" s="9" t="s">
        <v>15</v>
      </c>
      <c r="B6" s="9">
        <v>8</v>
      </c>
      <c r="C6" s="9">
        <v>8</v>
      </c>
      <c r="D6" s="9">
        <v>7</v>
      </c>
      <c r="E6" s="9">
        <v>9</v>
      </c>
      <c r="F6" s="9">
        <v>7</v>
      </c>
    </row>
    <row r="7" spans="1:6" ht="13.15" hidden="1" customHeight="1" x14ac:dyDescent="0.2">
      <c r="A7" s="9" t="s">
        <v>16</v>
      </c>
      <c r="B7" s="9">
        <v>8</v>
      </c>
      <c r="C7" s="9">
        <v>2</v>
      </c>
      <c r="D7" s="9">
        <v>9</v>
      </c>
      <c r="E7" s="9">
        <v>7</v>
      </c>
      <c r="F7" s="9">
        <v>8</v>
      </c>
    </row>
    <row r="8" spans="1:6" ht="13.15" hidden="1" customHeight="1" x14ac:dyDescent="0.2">
      <c r="A8" s="9" t="s">
        <v>17</v>
      </c>
      <c r="B8" s="9">
        <v>6</v>
      </c>
      <c r="C8" s="9">
        <v>6</v>
      </c>
      <c r="D8" s="9">
        <v>8</v>
      </c>
      <c r="E8" s="9">
        <v>9</v>
      </c>
      <c r="F8" s="9">
        <v>8</v>
      </c>
    </row>
    <row r="9" spans="1:6" ht="13.15" hidden="1" customHeight="1" x14ac:dyDescent="0.2">
      <c r="A9" s="9" t="s">
        <v>18</v>
      </c>
      <c r="B9" s="9">
        <v>6</v>
      </c>
      <c r="C9" s="9">
        <v>8</v>
      </c>
      <c r="D9" s="9">
        <v>7</v>
      </c>
      <c r="E9" s="9">
        <v>8</v>
      </c>
      <c r="F9" s="9">
        <v>9</v>
      </c>
    </row>
    <row r="10" spans="1:6" ht="13.15" hidden="1" customHeight="1" x14ac:dyDescent="0.2">
      <c r="A10" s="9" t="s">
        <v>19</v>
      </c>
      <c r="B10" s="9">
        <v>5</v>
      </c>
      <c r="C10" s="9">
        <v>9</v>
      </c>
      <c r="D10" s="9">
        <v>8</v>
      </c>
      <c r="E10" s="9">
        <v>7</v>
      </c>
      <c r="F10" s="9">
        <v>9</v>
      </c>
    </row>
    <row r="11" spans="1:6" ht="13.15" hidden="1" customHeight="1" x14ac:dyDescent="0.2">
      <c r="A11" s="9" t="s">
        <v>20</v>
      </c>
      <c r="B11" s="9">
        <v>3</v>
      </c>
      <c r="C11" s="9">
        <v>7</v>
      </c>
      <c r="D11" s="9">
        <v>7</v>
      </c>
      <c r="E11" s="9">
        <v>9</v>
      </c>
      <c r="F11" s="9">
        <v>8</v>
      </c>
    </row>
  </sheetData>
  <autoFilter ref="A3:F11">
    <filterColumn colId="1">
      <customFilters>
        <customFilter operator="greaterThan" val="7"/>
      </customFilters>
    </filterColumn>
    <filterColumn colId="4">
      <customFilters>
        <customFilter operator="greaterThan" val="7"/>
      </customFilters>
    </filterColumn>
  </autoFilter>
  <mergeCells count="1">
    <mergeCell ref="B1:C1"/>
  </mergeCells>
  <dataValidations count="1">
    <dataValidation type="whole" allowBlank="1" showInputMessage="1" showErrorMessage="1" errorTitle="Klaida!!!" error="Pažymys gali būti tik nuo 0 iki 10." sqref="B4:F11">
      <formula1>0</formula1>
      <formula2>10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8"/>
  <sheetViews>
    <sheetView workbookViewId="0">
      <selection activeCell="A3" sqref="A3:F11"/>
    </sheetView>
  </sheetViews>
  <sheetFormatPr defaultColWidth="9.140625" defaultRowHeight="12.75" x14ac:dyDescent="0.2"/>
  <cols>
    <col min="1" max="1" width="13.140625" style="3" bestFit="1" customWidth="1"/>
    <col min="2" max="2" width="10.7109375" style="3" bestFit="1" customWidth="1"/>
    <col min="3" max="3" width="8.28515625" style="3" bestFit="1" customWidth="1"/>
    <col min="4" max="4" width="10.28515625" style="3" bestFit="1" customWidth="1"/>
    <col min="5" max="5" width="7.7109375" style="3" bestFit="1" customWidth="1"/>
    <col min="6" max="6" width="10" style="3" bestFit="1" customWidth="1"/>
    <col min="7" max="8" width="9.140625" style="3"/>
    <col min="9" max="9" width="11.140625" style="3" bestFit="1" customWidth="1"/>
    <col min="10" max="10" width="7.7109375" style="3" bestFit="1" customWidth="1"/>
    <col min="11" max="16384" width="9.140625" style="3"/>
  </cols>
  <sheetData>
    <row r="1" spans="1:6" x14ac:dyDescent="0.2">
      <c r="B1" s="18" t="s">
        <v>10</v>
      </c>
      <c r="C1" s="18"/>
    </row>
    <row r="3" spans="1:6" x14ac:dyDescent="0.2">
      <c r="A3" s="7"/>
      <c r="B3" s="8" t="s">
        <v>0</v>
      </c>
      <c r="C3" s="8" t="s">
        <v>1</v>
      </c>
      <c r="D3" s="8" t="s">
        <v>11</v>
      </c>
      <c r="E3" s="8" t="s">
        <v>4</v>
      </c>
      <c r="F3" s="8" t="s">
        <v>12</v>
      </c>
    </row>
    <row r="4" spans="1:6" x14ac:dyDescent="0.2">
      <c r="A4" s="9" t="s">
        <v>13</v>
      </c>
      <c r="B4" s="9">
        <v>10</v>
      </c>
      <c r="C4" s="9">
        <v>10</v>
      </c>
      <c r="D4" s="9">
        <v>10</v>
      </c>
      <c r="E4" s="9">
        <v>10</v>
      </c>
      <c r="F4" s="9">
        <v>10</v>
      </c>
    </row>
    <row r="5" spans="1:6" hidden="1" x14ac:dyDescent="0.2">
      <c r="A5" s="9" t="s">
        <v>14</v>
      </c>
      <c r="B5" s="9">
        <v>9</v>
      </c>
      <c r="C5" s="9">
        <v>8</v>
      </c>
      <c r="D5" s="9">
        <v>7</v>
      </c>
      <c r="E5" s="9">
        <v>8</v>
      </c>
      <c r="F5" s="9">
        <v>8</v>
      </c>
    </row>
    <row r="6" spans="1:6" x14ac:dyDescent="0.2">
      <c r="A6" s="9" t="s">
        <v>15</v>
      </c>
      <c r="B6" s="9">
        <v>8</v>
      </c>
      <c r="C6" s="9">
        <v>8</v>
      </c>
      <c r="D6" s="9">
        <v>7</v>
      </c>
      <c r="E6" s="9">
        <v>9</v>
      </c>
      <c r="F6" s="9">
        <v>7</v>
      </c>
    </row>
    <row r="7" spans="1:6" hidden="1" x14ac:dyDescent="0.2">
      <c r="A7" s="9" t="s">
        <v>16</v>
      </c>
      <c r="B7" s="9">
        <v>8</v>
      </c>
      <c r="C7" s="9">
        <v>2</v>
      </c>
      <c r="D7" s="9">
        <v>9</v>
      </c>
      <c r="E7" s="9">
        <v>7</v>
      </c>
      <c r="F7" s="9">
        <v>8</v>
      </c>
    </row>
    <row r="8" spans="1:6" hidden="1" x14ac:dyDescent="0.2">
      <c r="A8" s="9" t="s">
        <v>17</v>
      </c>
      <c r="B8" s="9">
        <v>6</v>
      </c>
      <c r="C8" s="9">
        <v>6</v>
      </c>
      <c r="D8" s="9">
        <v>8</v>
      </c>
      <c r="E8" s="9">
        <v>9</v>
      </c>
      <c r="F8" s="9">
        <v>8</v>
      </c>
    </row>
    <row r="9" spans="1:6" hidden="1" x14ac:dyDescent="0.2">
      <c r="A9" s="9" t="s">
        <v>18</v>
      </c>
      <c r="B9" s="9">
        <v>6</v>
      </c>
      <c r="C9" s="9">
        <v>8</v>
      </c>
      <c r="D9" s="9">
        <v>7</v>
      </c>
      <c r="E9" s="9">
        <v>8</v>
      </c>
      <c r="F9" s="9">
        <v>9</v>
      </c>
    </row>
    <row r="10" spans="1:6" hidden="1" x14ac:dyDescent="0.2">
      <c r="A10" s="9" t="s">
        <v>19</v>
      </c>
      <c r="B10" s="9">
        <v>5</v>
      </c>
      <c r="C10" s="9">
        <v>9</v>
      </c>
      <c r="D10" s="9">
        <v>8</v>
      </c>
      <c r="E10" s="9">
        <v>7</v>
      </c>
      <c r="F10" s="9">
        <v>9</v>
      </c>
    </row>
    <row r="11" spans="1:6" hidden="1" x14ac:dyDescent="0.2">
      <c r="A11" s="9" t="s">
        <v>20</v>
      </c>
      <c r="B11" s="9">
        <v>3</v>
      </c>
      <c r="C11" s="9">
        <v>7</v>
      </c>
      <c r="D11" s="9">
        <v>7</v>
      </c>
      <c r="E11" s="9">
        <v>9</v>
      </c>
      <c r="F11" s="9">
        <v>8</v>
      </c>
    </row>
    <row r="19" spans="9:10" x14ac:dyDescent="0.2">
      <c r="I19" s="20" t="s">
        <v>30</v>
      </c>
      <c r="J19" s="20"/>
    </row>
    <row r="20" spans="9:10" x14ac:dyDescent="0.2">
      <c r="I20" s="14" t="s">
        <v>38</v>
      </c>
      <c r="J20" s="15" t="s">
        <v>4</v>
      </c>
    </row>
    <row r="21" spans="9:10" x14ac:dyDescent="0.2">
      <c r="I21" s="9" t="b">
        <f>B4&gt;AVERAGE($B$4:$F$11)</f>
        <v>1</v>
      </c>
      <c r="J21" s="9" t="s">
        <v>39</v>
      </c>
    </row>
    <row r="22" spans="9:10" x14ac:dyDescent="0.2">
      <c r="I22" s="17"/>
      <c r="J22" s="17"/>
    </row>
    <row r="23" spans="9:10" x14ac:dyDescent="0.2">
      <c r="I23" s="17"/>
      <c r="J23" s="17"/>
    </row>
    <row r="24" spans="9:10" x14ac:dyDescent="0.2">
      <c r="I24" s="17"/>
      <c r="J24" s="17"/>
    </row>
    <row r="25" spans="9:10" x14ac:dyDescent="0.2">
      <c r="I25" s="17"/>
      <c r="J25" s="17"/>
    </row>
    <row r="26" spans="9:10" x14ac:dyDescent="0.2">
      <c r="I26" s="17"/>
      <c r="J26" s="17"/>
    </row>
    <row r="27" spans="9:10" x14ac:dyDescent="0.2">
      <c r="I27" s="17"/>
      <c r="J27" s="17"/>
    </row>
    <row r="28" spans="9:10" x14ac:dyDescent="0.2">
      <c r="I28" s="17"/>
      <c r="J28" s="17"/>
    </row>
  </sheetData>
  <mergeCells count="2">
    <mergeCell ref="B1:C1"/>
    <mergeCell ref="I19:J19"/>
  </mergeCells>
  <dataValidations count="1">
    <dataValidation type="whole" allowBlank="1" showInputMessage="1" showErrorMessage="1" errorTitle="Klaida!!!" error="Pažymys gali būti tik nuo 0 iki 10." sqref="B4:F11">
      <formula1>0</formula1>
      <formula2>10</formula2>
    </dataValidation>
  </dataValidation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3"/>
  <sheetViews>
    <sheetView workbookViewId="0">
      <selection activeCell="I15" sqref="I15"/>
    </sheetView>
  </sheetViews>
  <sheetFormatPr defaultColWidth="9.140625" defaultRowHeight="12.75" x14ac:dyDescent="0.2"/>
  <cols>
    <col min="1" max="2" width="9.140625" style="3"/>
    <col min="3" max="3" width="9.140625" style="3" customWidth="1"/>
    <col min="4" max="4" width="9.140625" style="3"/>
    <col min="5" max="5" width="15.42578125" style="3" customWidth="1"/>
    <col min="6" max="16384" width="9.140625" style="3"/>
  </cols>
  <sheetData>
    <row r="1" spans="2:10" x14ac:dyDescent="0.2">
      <c r="B1" s="9" t="s">
        <v>31</v>
      </c>
      <c r="C1" s="9" t="s">
        <v>32</v>
      </c>
      <c r="D1" s="9" t="s">
        <v>33</v>
      </c>
      <c r="E1" s="9" t="s">
        <v>34</v>
      </c>
    </row>
    <row r="2" spans="2:10" x14ac:dyDescent="0.2">
      <c r="B2" s="9" t="b">
        <v>1</v>
      </c>
      <c r="C2" s="9" t="b">
        <v>0</v>
      </c>
      <c r="D2" s="9" t="b">
        <v>0</v>
      </c>
      <c r="E2" s="9" t="b">
        <f>OR(B2,AND(C2,D2))</f>
        <v>1</v>
      </c>
    </row>
    <row r="3" spans="2:10" x14ac:dyDescent="0.2">
      <c r="B3" s="9" t="b">
        <v>1</v>
      </c>
      <c r="C3" s="9" t="b">
        <v>1</v>
      </c>
      <c r="D3" s="9" t="b">
        <v>1</v>
      </c>
      <c r="E3" s="9" t="b">
        <f t="shared" ref="E3:E9" si="0">OR(B3,AND(C3,D3))</f>
        <v>1</v>
      </c>
    </row>
    <row r="4" spans="2:10" x14ac:dyDescent="0.2">
      <c r="B4" s="9" t="b">
        <v>0</v>
      </c>
      <c r="C4" s="9" t="b">
        <v>0</v>
      </c>
      <c r="D4" s="9" t="b">
        <v>0</v>
      </c>
      <c r="E4" s="9" t="b">
        <f t="shared" si="0"/>
        <v>0</v>
      </c>
    </row>
    <row r="5" spans="2:10" x14ac:dyDescent="0.2">
      <c r="B5" s="9" t="b">
        <v>1</v>
      </c>
      <c r="C5" s="9" t="b">
        <v>1</v>
      </c>
      <c r="D5" s="9" t="b">
        <v>0</v>
      </c>
      <c r="E5" s="9" t="b">
        <f t="shared" si="0"/>
        <v>1</v>
      </c>
    </row>
    <row r="6" spans="2:10" x14ac:dyDescent="0.2">
      <c r="B6" s="9" t="b">
        <v>0</v>
      </c>
      <c r="C6" s="9" t="b">
        <v>0</v>
      </c>
      <c r="D6" s="9" t="b">
        <v>0</v>
      </c>
      <c r="E6" s="9" t="b">
        <f t="shared" si="0"/>
        <v>0</v>
      </c>
    </row>
    <row r="7" spans="2:10" x14ac:dyDescent="0.2">
      <c r="B7" s="9" t="b">
        <v>1</v>
      </c>
      <c r="C7" s="9" t="b">
        <v>0</v>
      </c>
      <c r="D7" s="9" t="b">
        <v>0</v>
      </c>
      <c r="E7" s="9" t="b">
        <f t="shared" si="0"/>
        <v>1</v>
      </c>
    </row>
    <row r="8" spans="2:10" x14ac:dyDescent="0.2">
      <c r="B8" s="9" t="b">
        <v>0</v>
      </c>
      <c r="C8" s="9" t="b">
        <v>1</v>
      </c>
      <c r="D8" s="9" t="b">
        <v>1</v>
      </c>
      <c r="E8" s="9" t="b">
        <f t="shared" si="0"/>
        <v>1</v>
      </c>
    </row>
    <row r="9" spans="2:10" x14ac:dyDescent="0.2">
      <c r="B9" s="9" t="b">
        <v>1</v>
      </c>
      <c r="C9" s="9" t="b">
        <v>1</v>
      </c>
      <c r="D9" s="9" t="b">
        <v>0</v>
      </c>
      <c r="E9" s="9" t="b">
        <f t="shared" si="0"/>
        <v>1</v>
      </c>
    </row>
    <row r="12" spans="2:10" x14ac:dyDescent="0.2">
      <c r="J12" s="16" t="s">
        <v>35</v>
      </c>
    </row>
    <row r="13" spans="2:10" x14ac:dyDescent="0.2">
      <c r="J13" s="9" t="str">
        <f ca="1">IF(MOD(DAY(TODAY()),2)=0,"Lyginė","Nelyginė")</f>
        <v>Nelyginė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abSelected="1" workbookViewId="0">
      <selection activeCell="O12" sqref="O12"/>
    </sheetView>
  </sheetViews>
  <sheetFormatPr defaultRowHeight="15" x14ac:dyDescent="0.25"/>
  <sheetData>
    <row r="1" spans="1:2" x14ac:dyDescent="0.25">
      <c r="A1" t="s">
        <v>36</v>
      </c>
      <c r="B1" t="s">
        <v>37</v>
      </c>
    </row>
    <row r="2" spans="1:2" x14ac:dyDescent="0.25">
      <c r="A2">
        <v>-2</v>
      </c>
      <c r="B2">
        <f>IF(A2&lt;-1.5,SIN(A2),IF(A2&lt;0,EXP(A2),IF(A2&lt;0.9,COS(3*A2),LN(A2))))</f>
        <v>-0.90929742682568171</v>
      </c>
    </row>
    <row r="3" spans="1:2" x14ac:dyDescent="0.25">
      <c r="A3">
        <v>-1.9</v>
      </c>
      <c r="B3">
        <f t="shared" ref="B3:B36" si="0">IF(A3&lt;-1.5,SIN(A3),IF(A3&lt;0,EXP(A3),IF(A3&lt;0.9,COS(3*A3),LN(A3))))</f>
        <v>-0.94630008768741447</v>
      </c>
    </row>
    <row r="4" spans="1:2" x14ac:dyDescent="0.25">
      <c r="A4">
        <v>-1.8</v>
      </c>
      <c r="B4">
        <f t="shared" si="0"/>
        <v>-0.97384763087819515</v>
      </c>
    </row>
    <row r="5" spans="1:2" x14ac:dyDescent="0.25">
      <c r="A5">
        <v>-1.7</v>
      </c>
      <c r="B5">
        <f t="shared" si="0"/>
        <v>-0.99166481045246857</v>
      </c>
    </row>
    <row r="6" spans="1:2" x14ac:dyDescent="0.25">
      <c r="A6">
        <v>-1.6</v>
      </c>
      <c r="B6">
        <f t="shared" si="0"/>
        <v>-0.99957360304150511</v>
      </c>
    </row>
    <row r="7" spans="1:2" x14ac:dyDescent="0.25">
      <c r="A7">
        <v>-1.5</v>
      </c>
      <c r="B7">
        <f t="shared" si="0"/>
        <v>0.22313016014842982</v>
      </c>
    </row>
    <row r="8" spans="1:2" x14ac:dyDescent="0.25">
      <c r="A8">
        <v>-1.4</v>
      </c>
      <c r="B8">
        <f>IF(A8&lt;-1.5,SIN(A8),IF(A8&lt;0,EXP(A8),IF(A8&lt;0.9,COS(3*A8),LN(A8))))</f>
        <v>0.24659696394160649</v>
      </c>
    </row>
    <row r="9" spans="1:2" x14ac:dyDescent="0.25">
      <c r="A9">
        <v>-1.3</v>
      </c>
      <c r="B9">
        <f t="shared" si="0"/>
        <v>0.27253179303401259</v>
      </c>
    </row>
    <row r="10" spans="1:2" x14ac:dyDescent="0.25">
      <c r="A10">
        <v>-1.2</v>
      </c>
      <c r="B10">
        <f t="shared" si="0"/>
        <v>0.30119421191220214</v>
      </c>
    </row>
    <row r="11" spans="1:2" x14ac:dyDescent="0.25">
      <c r="A11">
        <v>-1.1000000000000001</v>
      </c>
      <c r="B11">
        <f t="shared" si="0"/>
        <v>0.33287108369807955</v>
      </c>
    </row>
    <row r="12" spans="1:2" x14ac:dyDescent="0.25">
      <c r="A12">
        <v>-1</v>
      </c>
      <c r="B12">
        <f t="shared" si="0"/>
        <v>0.36787944117144233</v>
      </c>
    </row>
    <row r="13" spans="1:2" x14ac:dyDescent="0.25">
      <c r="A13">
        <v>-0.9</v>
      </c>
      <c r="B13">
        <f t="shared" si="0"/>
        <v>0.40656965974059911</v>
      </c>
    </row>
    <row r="14" spans="1:2" x14ac:dyDescent="0.25">
      <c r="A14">
        <v>-0.8</v>
      </c>
      <c r="B14">
        <f t="shared" si="0"/>
        <v>0.44932896411722156</v>
      </c>
    </row>
    <row r="15" spans="1:2" x14ac:dyDescent="0.25">
      <c r="A15">
        <v>-0.7</v>
      </c>
      <c r="B15">
        <f t="shared" si="0"/>
        <v>0.49658530379140953</v>
      </c>
    </row>
    <row r="16" spans="1:2" x14ac:dyDescent="0.25">
      <c r="A16">
        <v>-0.6</v>
      </c>
      <c r="B16">
        <f t="shared" si="0"/>
        <v>0.54881163609402639</v>
      </c>
    </row>
    <row r="17" spans="1:2" x14ac:dyDescent="0.25">
      <c r="A17">
        <v>-0.5</v>
      </c>
      <c r="B17">
        <f t="shared" si="0"/>
        <v>0.60653065971263342</v>
      </c>
    </row>
    <row r="18" spans="1:2" x14ac:dyDescent="0.25">
      <c r="A18">
        <v>-0.4</v>
      </c>
      <c r="B18">
        <f t="shared" si="0"/>
        <v>0.67032004603563933</v>
      </c>
    </row>
    <row r="19" spans="1:2" x14ac:dyDescent="0.25">
      <c r="A19">
        <v>-0.3</v>
      </c>
      <c r="B19">
        <f t="shared" si="0"/>
        <v>0.74081822068171788</v>
      </c>
    </row>
    <row r="20" spans="1:2" x14ac:dyDescent="0.25">
      <c r="A20">
        <v>-0.2</v>
      </c>
      <c r="B20">
        <f t="shared" si="0"/>
        <v>0.81873075307798182</v>
      </c>
    </row>
    <row r="21" spans="1:2" x14ac:dyDescent="0.25">
      <c r="A21">
        <v>-0.1</v>
      </c>
      <c r="B21">
        <f t="shared" si="0"/>
        <v>0.90483741803595952</v>
      </c>
    </row>
    <row r="22" spans="1:2" x14ac:dyDescent="0.25">
      <c r="A22">
        <v>0</v>
      </c>
      <c r="B22">
        <f t="shared" si="0"/>
        <v>1</v>
      </c>
    </row>
    <row r="23" spans="1:2" x14ac:dyDescent="0.25">
      <c r="A23">
        <v>0.1</v>
      </c>
      <c r="B23">
        <f t="shared" si="0"/>
        <v>0.95533648912560598</v>
      </c>
    </row>
    <row r="24" spans="1:2" x14ac:dyDescent="0.25">
      <c r="A24">
        <v>0.2</v>
      </c>
      <c r="B24">
        <f t="shared" si="0"/>
        <v>0.82533561490967822</v>
      </c>
    </row>
    <row r="25" spans="1:2" x14ac:dyDescent="0.25">
      <c r="A25">
        <v>0.3</v>
      </c>
      <c r="B25">
        <f t="shared" si="0"/>
        <v>0.6216099682706645</v>
      </c>
    </row>
    <row r="26" spans="1:2" x14ac:dyDescent="0.25">
      <c r="A26">
        <v>0.4</v>
      </c>
      <c r="B26">
        <f t="shared" si="0"/>
        <v>0.3623577544766734</v>
      </c>
    </row>
    <row r="27" spans="1:2" x14ac:dyDescent="0.25">
      <c r="A27">
        <v>0.5</v>
      </c>
      <c r="B27">
        <f t="shared" si="0"/>
        <v>7.0737201667702906E-2</v>
      </c>
    </row>
    <row r="28" spans="1:2" x14ac:dyDescent="0.25">
      <c r="A28">
        <v>0.6</v>
      </c>
      <c r="B28">
        <f t="shared" si="0"/>
        <v>-0.22720209469308689</v>
      </c>
    </row>
    <row r="29" spans="1:2" x14ac:dyDescent="0.25">
      <c r="A29">
        <v>0.7</v>
      </c>
      <c r="B29">
        <f t="shared" si="0"/>
        <v>-0.50484610459985713</v>
      </c>
    </row>
    <row r="30" spans="1:2" x14ac:dyDescent="0.25">
      <c r="A30">
        <v>0.8</v>
      </c>
      <c r="B30">
        <f t="shared" si="0"/>
        <v>-0.73739371554124578</v>
      </c>
    </row>
    <row r="31" spans="1:2" x14ac:dyDescent="0.25">
      <c r="A31">
        <v>0.9</v>
      </c>
      <c r="B31">
        <f t="shared" si="0"/>
        <v>-0.10536051565782628</v>
      </c>
    </row>
    <row r="32" spans="1:2" x14ac:dyDescent="0.25">
      <c r="A32">
        <v>1</v>
      </c>
      <c r="B32">
        <f t="shared" si="0"/>
        <v>0</v>
      </c>
    </row>
    <row r="33" spans="1:2" x14ac:dyDescent="0.25">
      <c r="A33">
        <v>1.1000000000000001</v>
      </c>
      <c r="B33">
        <f t="shared" si="0"/>
        <v>9.5310179804324935E-2</v>
      </c>
    </row>
    <row r="34" spans="1:2" x14ac:dyDescent="0.25">
      <c r="A34">
        <v>1.2</v>
      </c>
      <c r="B34">
        <f t="shared" si="0"/>
        <v>0.18232155679395459</v>
      </c>
    </row>
    <row r="35" spans="1:2" x14ac:dyDescent="0.25">
      <c r="A35">
        <v>1.3</v>
      </c>
      <c r="B35">
        <f t="shared" si="0"/>
        <v>0.26236426446749106</v>
      </c>
    </row>
    <row r="36" spans="1:2" x14ac:dyDescent="0.25">
      <c r="A36">
        <v>1.4</v>
      </c>
      <c r="B36">
        <f t="shared" si="0"/>
        <v>0.33647223662121289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Sheet5!Criteria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Vartotojas</dc:creator>
  <cp:lastModifiedBy>Augustas Mačijauskas</cp:lastModifiedBy>
  <dcterms:created xsi:type="dcterms:W3CDTF">2016-04-14T07:32:20Z</dcterms:created>
  <dcterms:modified xsi:type="dcterms:W3CDTF">2019-03-27T11:25:03Z</dcterms:modified>
</cp:coreProperties>
</file>