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ugus\Downloads\"/>
    </mc:Choice>
  </mc:AlternateContent>
  <xr:revisionPtr revIDLastSave="0" documentId="8_{90D1C63A-98B8-4C9B-8625-6AB6A5AAA1F5}" xr6:coauthVersionLast="45" xr6:coauthVersionMax="45" xr10:uidLastSave="{00000000-0000-0000-0000-000000000000}"/>
  <bookViews>
    <workbookView xWindow="-120" yWindow="-120" windowWidth="29040" windowHeight="15840" activeTab="1" xr2:uid="{2C7ADC0F-9950-4C63-B3E3-20E0BEE2D099}"/>
    <workbookView xWindow="-5925" yWindow="1425" windowWidth="12675" windowHeight="12840" xr2:uid="{2606CDA2-872B-41AC-99C9-92A74650C568}"/>
  </bookViews>
  <sheets>
    <sheet name="Sheet1" sheetId="1" r:id="rId1"/>
    <sheet name="Sheet11" sheetId="11" r:id="rId2"/>
    <sheet name="Sheet14" sheetId="14" r:id="rId3"/>
  </sheets>
  <definedNames>
    <definedName name="_xlnm._FilterDatabase" localSheetId="1" hidden="1">Sheet11!$AZ$3:$AZ$150</definedName>
    <definedName name="_xlnm._FilterDatabase" localSheetId="2" hidden="1">Sheet14!$BJ$3:$BJ$16</definedName>
    <definedName name="_xlnm.Criteria" localSheetId="2">Sheet14!$D$3:$D$7</definedName>
  </definedNames>
  <calcPr calcId="191029"/>
  <pivotCaches>
    <pivotCache cacheId="7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4" l="1"/>
  <c r="N4" i="14" s="1"/>
  <c r="S9" i="14"/>
  <c r="T9" i="14" s="1"/>
  <c r="S10" i="14"/>
  <c r="T10" i="14" s="1"/>
  <c r="S11" i="14"/>
  <c r="T11" i="14" s="1"/>
  <c r="S4" i="14"/>
  <c r="T4" i="14" s="1"/>
  <c r="BK14" i="14" s="1"/>
  <c r="M7" i="14" s="1"/>
  <c r="N7" i="14" s="1"/>
  <c r="Y5" i="14"/>
  <c r="Z5" i="14" s="1"/>
  <c r="Y6" i="14"/>
  <c r="Z6" i="14" s="1"/>
  <c r="Y7" i="14"/>
  <c r="Z7" i="14" s="1"/>
  <c r="Y10" i="14"/>
  <c r="Z10" i="14" s="1"/>
  <c r="Y11" i="14"/>
  <c r="Z11" i="14" s="1"/>
  <c r="Y12" i="14"/>
  <c r="Z12" i="14" s="1"/>
  <c r="Y13" i="14"/>
  <c r="Z13" i="14" s="1"/>
  <c r="Y15" i="14"/>
  <c r="Z15" i="14" s="1"/>
  <c r="BK13" i="14" s="1"/>
  <c r="S5" i="14" s="1"/>
  <c r="T5" i="14" s="1"/>
  <c r="Y4" i="14"/>
  <c r="Z4" i="14" s="1"/>
  <c r="AE5" i="14"/>
  <c r="AF5" i="14" s="1"/>
  <c r="AE6" i="14"/>
  <c r="AF6" i="14" s="1"/>
  <c r="AE8" i="14"/>
  <c r="AF8" i="14" s="1"/>
  <c r="AE10" i="14"/>
  <c r="AF10" i="14" s="1"/>
  <c r="AE13" i="14"/>
  <c r="AF13" i="14" s="1"/>
  <c r="AK5" i="14"/>
  <c r="AL5" i="14" s="1"/>
  <c r="AK6" i="14"/>
  <c r="AL6" i="14" s="1"/>
  <c r="AK7" i="14"/>
  <c r="AL7" i="14" s="1"/>
  <c r="AK8" i="14"/>
  <c r="AL8" i="14" s="1"/>
  <c r="AK10" i="14"/>
  <c r="AL10" i="14" s="1"/>
  <c r="AK13" i="14"/>
  <c r="AL13" i="14" s="1"/>
  <c r="AK14" i="14"/>
  <c r="AL14" i="14" s="1"/>
  <c r="AK15" i="14"/>
  <c r="AL15" i="14" s="1"/>
  <c r="AK16" i="14"/>
  <c r="AL16" i="14" s="1"/>
  <c r="AK17" i="14"/>
  <c r="AL17" i="14" s="1"/>
  <c r="AK4" i="14"/>
  <c r="AL4" i="14" s="1"/>
  <c r="AQ5" i="14"/>
  <c r="AR5" i="14" s="1"/>
  <c r="AQ6" i="14"/>
  <c r="AR6" i="14" s="1"/>
  <c r="AQ7" i="14"/>
  <c r="AR7" i="14" s="1"/>
  <c r="AQ8" i="14"/>
  <c r="AR8" i="14" s="1"/>
  <c r="AQ9" i="14"/>
  <c r="AR9" i="14" s="1"/>
  <c r="AQ10" i="14"/>
  <c r="AR10" i="14" s="1"/>
  <c r="AQ4" i="14"/>
  <c r="AR4" i="14" s="1"/>
  <c r="AW5" i="14"/>
  <c r="AX5" i="14" s="1"/>
  <c r="AW6" i="14"/>
  <c r="AX6" i="14" s="1"/>
  <c r="BC4" i="14"/>
  <c r="BD4" i="14" s="1"/>
  <c r="BC5" i="14"/>
  <c r="BD5" i="14" s="1"/>
  <c r="BC6" i="14"/>
  <c r="BD6" i="14" s="1"/>
  <c r="BC7" i="14"/>
  <c r="BD7" i="14" s="1"/>
  <c r="AR2" i="1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B4" i="1"/>
  <c r="B5" i="1"/>
  <c r="B6" i="1"/>
  <c r="B7" i="1"/>
  <c r="B8" i="1"/>
  <c r="C8" i="1" s="1"/>
  <c r="B9" i="1"/>
  <c r="C9" i="1" s="1"/>
  <c r="B10" i="1"/>
  <c r="B11" i="1"/>
  <c r="B12" i="1"/>
  <c r="B13" i="1"/>
  <c r="B14" i="1"/>
  <c r="B15" i="1"/>
  <c r="B16" i="1"/>
  <c r="B17" i="1"/>
  <c r="C17" i="1" s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C41" i="1" s="1"/>
  <c r="B42" i="1"/>
  <c r="B43" i="1"/>
  <c r="B44" i="1"/>
  <c r="B45" i="1"/>
  <c r="B46" i="1"/>
  <c r="B47" i="1"/>
  <c r="B48" i="1"/>
  <c r="C48" i="1" s="1"/>
  <c r="B49" i="1"/>
  <c r="C49" i="1" s="1"/>
  <c r="B50" i="1"/>
  <c r="B51" i="1"/>
  <c r="B52" i="1"/>
  <c r="B53" i="1"/>
  <c r="B54" i="1"/>
  <c r="B55" i="1"/>
  <c r="B56" i="1"/>
  <c r="C56" i="1" s="1"/>
  <c r="B57" i="1"/>
  <c r="C57" i="1" s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C73" i="1" s="1"/>
  <c r="B74" i="1"/>
  <c r="B75" i="1"/>
  <c r="B76" i="1"/>
  <c r="B77" i="1"/>
  <c r="B78" i="1"/>
  <c r="B79" i="1"/>
  <c r="B80" i="1"/>
  <c r="B81" i="1"/>
  <c r="C81" i="1" s="1"/>
  <c r="B82" i="1"/>
  <c r="B83" i="1"/>
  <c r="B84" i="1"/>
  <c r="B85" i="1"/>
  <c r="B86" i="1"/>
  <c r="B87" i="1"/>
  <c r="B88" i="1"/>
  <c r="C88" i="1" s="1"/>
  <c r="B89" i="1"/>
  <c r="B90" i="1"/>
  <c r="B91" i="1"/>
  <c r="B92" i="1"/>
  <c r="B93" i="1"/>
  <c r="B94" i="1"/>
  <c r="B95" i="1"/>
  <c r="B96" i="1"/>
  <c r="B97" i="1"/>
  <c r="C97" i="1" s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C121" i="1" s="1"/>
  <c r="B122" i="1"/>
  <c r="B123" i="1"/>
  <c r="B124" i="1"/>
  <c r="B125" i="1"/>
  <c r="B126" i="1"/>
  <c r="B127" i="1"/>
  <c r="B128" i="1"/>
  <c r="C128" i="1" s="1"/>
  <c r="B129" i="1"/>
  <c r="C129" i="1" s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C145" i="1" s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C160" i="1" s="1"/>
  <c r="B161" i="1"/>
  <c r="B162" i="1"/>
  <c r="B163" i="1"/>
  <c r="B164" i="1"/>
  <c r="B165" i="1"/>
  <c r="B166" i="1"/>
  <c r="B167" i="1"/>
  <c r="B168" i="1"/>
  <c r="C168" i="1" s="1"/>
  <c r="B169" i="1"/>
  <c r="C169" i="1" s="1"/>
  <c r="B170" i="1"/>
  <c r="B171" i="1"/>
  <c r="B172" i="1"/>
  <c r="B173" i="1"/>
  <c r="B174" i="1"/>
  <c r="B175" i="1"/>
  <c r="B176" i="1"/>
  <c r="C176" i="1" s="1"/>
  <c r="B177" i="1"/>
  <c r="C177" i="1" s="1"/>
  <c r="B178" i="1"/>
  <c r="B179" i="1"/>
  <c r="B180" i="1"/>
  <c r="B181" i="1"/>
  <c r="B182" i="1"/>
  <c r="B183" i="1"/>
  <c r="B184" i="1"/>
  <c r="C184" i="1" s="1"/>
  <c r="B185" i="1"/>
  <c r="B186" i="1"/>
  <c r="B187" i="1"/>
  <c r="B188" i="1"/>
  <c r="B189" i="1"/>
  <c r="B190" i="1"/>
  <c r="B191" i="1"/>
  <c r="B192" i="1"/>
  <c r="C192" i="1" s="1"/>
  <c r="B193" i="1"/>
  <c r="C193" i="1" s="1"/>
  <c r="B194" i="1"/>
  <c r="B195" i="1"/>
  <c r="B196" i="1"/>
  <c r="B197" i="1"/>
  <c r="B198" i="1"/>
  <c r="B199" i="1"/>
  <c r="B200" i="1"/>
  <c r="B201" i="1"/>
  <c r="C201" i="1" s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C232" i="1" s="1"/>
  <c r="B233" i="1"/>
  <c r="B234" i="1"/>
  <c r="B235" i="1"/>
  <c r="B236" i="1"/>
  <c r="B237" i="1"/>
  <c r="B238" i="1"/>
  <c r="B239" i="1"/>
  <c r="B240" i="1"/>
  <c r="C240" i="1" s="1"/>
  <c r="B241" i="1"/>
  <c r="C241" i="1" s="1"/>
  <c r="B242" i="1"/>
  <c r="B243" i="1"/>
  <c r="B244" i="1"/>
  <c r="B245" i="1"/>
  <c r="B246" i="1"/>
  <c r="B247" i="1"/>
  <c r="B248" i="1"/>
  <c r="C248" i="1" s="1"/>
  <c r="B249" i="1"/>
  <c r="B250" i="1"/>
  <c r="B251" i="1"/>
  <c r="B252" i="1"/>
  <c r="B253" i="1"/>
  <c r="B254" i="1"/>
  <c r="B255" i="1"/>
  <c r="B256" i="1"/>
  <c r="C256" i="1" s="1"/>
  <c r="B257" i="1"/>
  <c r="B258" i="1"/>
  <c r="B259" i="1"/>
  <c r="B260" i="1"/>
  <c r="B261" i="1"/>
  <c r="B262" i="1"/>
  <c r="B263" i="1"/>
  <c r="B264" i="1"/>
  <c r="B265" i="1"/>
  <c r="C265" i="1" s="1"/>
  <c r="B266" i="1"/>
  <c r="B267" i="1"/>
  <c r="B268" i="1"/>
  <c r="B269" i="1"/>
  <c r="B270" i="1"/>
  <c r="B271" i="1"/>
  <c r="B272" i="1"/>
  <c r="C272" i="1" s="1"/>
  <c r="B273" i="1"/>
  <c r="C273" i="1" s="1"/>
  <c r="B274" i="1"/>
  <c r="B275" i="1"/>
  <c r="B276" i="1"/>
  <c r="B277" i="1"/>
  <c r="B278" i="1"/>
  <c r="B279" i="1"/>
  <c r="B280" i="1"/>
  <c r="B281" i="1"/>
  <c r="C281" i="1" s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C304" i="1" s="1"/>
  <c r="B305" i="1"/>
  <c r="C305" i="1" s="1"/>
  <c r="B306" i="1"/>
  <c r="B307" i="1"/>
  <c r="B308" i="1"/>
  <c r="B309" i="1"/>
  <c r="B310" i="1"/>
  <c r="B311" i="1"/>
  <c r="B312" i="1"/>
  <c r="C312" i="1" s="1"/>
  <c r="B313" i="1"/>
  <c r="C313" i="1" s="1"/>
  <c r="B314" i="1"/>
  <c r="B315" i="1"/>
  <c r="B316" i="1"/>
  <c r="B317" i="1"/>
  <c r="B318" i="1"/>
  <c r="B319" i="1"/>
  <c r="B320" i="1"/>
  <c r="C320" i="1" s="1"/>
  <c r="B321" i="1"/>
  <c r="B322" i="1"/>
  <c r="B323" i="1"/>
  <c r="B324" i="1"/>
  <c r="B325" i="1"/>
  <c r="B326" i="1"/>
  <c r="B327" i="1"/>
  <c r="B328" i="1"/>
  <c r="B329" i="1"/>
  <c r="C329" i="1" s="1"/>
  <c r="B330" i="1"/>
  <c r="B331" i="1"/>
  <c r="B332" i="1"/>
  <c r="B333" i="1"/>
  <c r="B334" i="1"/>
  <c r="B335" i="1"/>
  <c r="B336" i="1"/>
  <c r="C336" i="1" s="1"/>
  <c r="B337" i="1"/>
  <c r="C337" i="1" s="1"/>
  <c r="B338" i="1"/>
  <c r="B339" i="1"/>
  <c r="B340" i="1"/>
  <c r="B341" i="1"/>
  <c r="B342" i="1"/>
  <c r="B343" i="1"/>
  <c r="B344" i="1"/>
  <c r="C344" i="1" s="1"/>
  <c r="B345" i="1"/>
  <c r="C345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C368" i="1" s="1"/>
  <c r="B369" i="1"/>
  <c r="B370" i="1"/>
  <c r="B371" i="1"/>
  <c r="B372" i="1"/>
  <c r="B373" i="1"/>
  <c r="B374" i="1"/>
  <c r="B375" i="1"/>
  <c r="B376" i="1"/>
  <c r="C376" i="1" s="1"/>
  <c r="B377" i="1"/>
  <c r="B378" i="1"/>
  <c r="B379" i="1"/>
  <c r="B380" i="1"/>
  <c r="B381" i="1"/>
  <c r="B382" i="1"/>
  <c r="B383" i="1"/>
  <c r="B384" i="1"/>
  <c r="C384" i="1" s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C400" i="1" s="1"/>
  <c r="B401" i="1"/>
  <c r="C401" i="1" s="1"/>
  <c r="B402" i="1"/>
  <c r="B403" i="1"/>
  <c r="B404" i="1"/>
  <c r="B405" i="1"/>
  <c r="B406" i="1"/>
  <c r="B407" i="1"/>
  <c r="B408" i="1"/>
  <c r="C408" i="1" s="1"/>
  <c r="B409" i="1"/>
  <c r="C409" i="1" s="1"/>
  <c r="B410" i="1"/>
  <c r="B411" i="1"/>
  <c r="B412" i="1"/>
  <c r="B413" i="1"/>
  <c r="B414" i="1"/>
  <c r="B415" i="1"/>
  <c r="B416" i="1"/>
  <c r="B417" i="1"/>
  <c r="C417" i="1" s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C432" i="1" s="1"/>
  <c r="B433" i="1"/>
  <c r="B434" i="1"/>
  <c r="B435" i="1"/>
  <c r="B436" i="1"/>
  <c r="B437" i="1"/>
  <c r="B438" i="1"/>
  <c r="B439" i="1"/>
  <c r="B440" i="1"/>
  <c r="C440" i="1" s="1"/>
  <c r="B441" i="1"/>
  <c r="B442" i="1"/>
  <c r="B443" i="1"/>
  <c r="B444" i="1"/>
  <c r="B445" i="1"/>
  <c r="B446" i="1"/>
  <c r="B447" i="1"/>
  <c r="B448" i="1"/>
  <c r="B449" i="1"/>
  <c r="C449" i="1" s="1"/>
  <c r="B450" i="1"/>
  <c r="B451" i="1"/>
  <c r="B452" i="1"/>
  <c r="B453" i="1"/>
  <c r="B454" i="1"/>
  <c r="B455" i="1"/>
  <c r="B456" i="1"/>
  <c r="B457" i="1"/>
  <c r="B458" i="1"/>
  <c r="B459" i="1"/>
  <c r="B460" i="1"/>
  <c r="B461" i="1"/>
  <c r="C461" i="1" s="1"/>
  <c r="B462" i="1"/>
  <c r="B463" i="1"/>
  <c r="B464" i="1"/>
  <c r="C464" i="1" s="1"/>
  <c r="B465" i="1"/>
  <c r="B466" i="1"/>
  <c r="B467" i="1"/>
  <c r="B468" i="1"/>
  <c r="B469" i="1"/>
  <c r="B470" i="1"/>
  <c r="B471" i="1"/>
  <c r="B472" i="1"/>
  <c r="C472" i="1" s="1"/>
  <c r="B473" i="1"/>
  <c r="C473" i="1" s="1"/>
  <c r="B474" i="1"/>
  <c r="B475" i="1"/>
  <c r="B476" i="1"/>
  <c r="B477" i="1"/>
  <c r="C477" i="1" s="1"/>
  <c r="B478" i="1"/>
  <c r="B479" i="1"/>
  <c r="B480" i="1"/>
  <c r="C480" i="1" s="1"/>
  <c r="B481" i="1"/>
  <c r="B482" i="1"/>
  <c r="B483" i="1"/>
  <c r="B484" i="1"/>
  <c r="B485" i="1"/>
  <c r="B486" i="1"/>
  <c r="B487" i="1"/>
  <c r="B488" i="1"/>
  <c r="B489" i="1"/>
  <c r="C489" i="1" s="1"/>
  <c r="B490" i="1"/>
  <c r="B491" i="1"/>
  <c r="B492" i="1"/>
  <c r="B493" i="1"/>
  <c r="B494" i="1"/>
  <c r="B495" i="1"/>
  <c r="B496" i="1"/>
  <c r="B497" i="1"/>
  <c r="C497" i="1" s="1"/>
  <c r="B498" i="1"/>
  <c r="B499" i="1"/>
  <c r="B500" i="1"/>
  <c r="B501" i="1"/>
  <c r="B502" i="1"/>
  <c r="B503" i="1"/>
  <c r="B504" i="1"/>
  <c r="B505" i="1"/>
  <c r="C505" i="1" s="1"/>
  <c r="B506" i="1"/>
  <c r="B507" i="1"/>
  <c r="B508" i="1"/>
  <c r="B509" i="1"/>
  <c r="B510" i="1"/>
  <c r="B511" i="1"/>
  <c r="B512" i="1"/>
  <c r="B513" i="1"/>
  <c r="C513" i="1" s="1"/>
  <c r="B514" i="1"/>
  <c r="B515" i="1"/>
  <c r="B516" i="1"/>
  <c r="B517" i="1"/>
  <c r="B518" i="1"/>
  <c r="B519" i="1"/>
  <c r="B520" i="1"/>
  <c r="B521" i="1"/>
  <c r="C521" i="1" s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C536" i="1" s="1"/>
  <c r="B537" i="1"/>
  <c r="C537" i="1" s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C552" i="1" s="1"/>
  <c r="B553" i="1"/>
  <c r="C553" i="1" s="1"/>
  <c r="B554" i="1"/>
  <c r="B555" i="1"/>
  <c r="B556" i="1"/>
  <c r="B557" i="1"/>
  <c r="B558" i="1"/>
  <c r="B559" i="1"/>
  <c r="B560" i="1"/>
  <c r="C560" i="1" s="1"/>
  <c r="B561" i="1"/>
  <c r="B562" i="1"/>
  <c r="B563" i="1"/>
  <c r="B564" i="1"/>
  <c r="B565" i="1"/>
  <c r="B566" i="1"/>
  <c r="B567" i="1"/>
  <c r="B568" i="1"/>
  <c r="C568" i="1" s="1"/>
  <c r="B569" i="1"/>
  <c r="C569" i="1" s="1"/>
  <c r="B570" i="1"/>
  <c r="B571" i="1"/>
  <c r="B572" i="1"/>
  <c r="B573" i="1"/>
  <c r="B574" i="1"/>
  <c r="B575" i="1"/>
  <c r="B576" i="1"/>
  <c r="C576" i="1" s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C593" i="1" s="1"/>
  <c r="B594" i="1"/>
  <c r="B595" i="1"/>
  <c r="B596" i="1"/>
  <c r="B3" i="1"/>
  <c r="C4" i="1"/>
  <c r="C5" i="1"/>
  <c r="C6" i="1"/>
  <c r="C7" i="1"/>
  <c r="C10" i="1"/>
  <c r="C11" i="1"/>
  <c r="C12" i="1"/>
  <c r="C13" i="1"/>
  <c r="C14" i="1"/>
  <c r="C15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4" i="1"/>
  <c r="C35" i="1"/>
  <c r="C36" i="1"/>
  <c r="C37" i="1"/>
  <c r="C38" i="1"/>
  <c r="C39" i="1"/>
  <c r="C42" i="1"/>
  <c r="C43" i="1"/>
  <c r="C44" i="1"/>
  <c r="C45" i="1"/>
  <c r="C46" i="1"/>
  <c r="C47" i="1"/>
  <c r="C50" i="1"/>
  <c r="C51" i="1"/>
  <c r="C52" i="1"/>
  <c r="C53" i="1"/>
  <c r="C54" i="1"/>
  <c r="C55" i="1"/>
  <c r="C58" i="1"/>
  <c r="C59" i="1"/>
  <c r="C60" i="1"/>
  <c r="C61" i="1"/>
  <c r="C62" i="1"/>
  <c r="C63" i="1"/>
  <c r="C66" i="1"/>
  <c r="C67" i="1"/>
  <c r="C68" i="1"/>
  <c r="C69" i="1"/>
  <c r="C70" i="1"/>
  <c r="C71" i="1"/>
  <c r="C74" i="1"/>
  <c r="C75" i="1"/>
  <c r="C76" i="1"/>
  <c r="C77" i="1"/>
  <c r="C78" i="1"/>
  <c r="C79" i="1"/>
  <c r="C82" i="1"/>
  <c r="C83" i="1"/>
  <c r="C84" i="1"/>
  <c r="C85" i="1"/>
  <c r="C86" i="1"/>
  <c r="C87" i="1"/>
  <c r="C89" i="1"/>
  <c r="C90" i="1"/>
  <c r="C91" i="1"/>
  <c r="C92" i="1"/>
  <c r="C93" i="1"/>
  <c r="C94" i="1"/>
  <c r="C95" i="1"/>
  <c r="C98" i="1"/>
  <c r="C99" i="1"/>
  <c r="C100" i="1"/>
  <c r="C101" i="1"/>
  <c r="C102" i="1"/>
  <c r="C103" i="1"/>
  <c r="C106" i="1"/>
  <c r="C107" i="1"/>
  <c r="C108" i="1"/>
  <c r="C109" i="1"/>
  <c r="C110" i="1"/>
  <c r="C111" i="1"/>
  <c r="C114" i="1"/>
  <c r="C115" i="1"/>
  <c r="C116" i="1"/>
  <c r="C117" i="1"/>
  <c r="C118" i="1"/>
  <c r="C119" i="1"/>
  <c r="C122" i="1"/>
  <c r="C123" i="1"/>
  <c r="C124" i="1"/>
  <c r="C125" i="1"/>
  <c r="C126" i="1"/>
  <c r="C127" i="1"/>
  <c r="C130" i="1"/>
  <c r="C131" i="1"/>
  <c r="C132" i="1"/>
  <c r="C133" i="1"/>
  <c r="C134" i="1"/>
  <c r="C135" i="1"/>
  <c r="C138" i="1"/>
  <c r="C139" i="1"/>
  <c r="C140" i="1"/>
  <c r="C141" i="1"/>
  <c r="C142" i="1"/>
  <c r="C143" i="1"/>
  <c r="C146" i="1"/>
  <c r="C147" i="1"/>
  <c r="C148" i="1"/>
  <c r="C150" i="1"/>
  <c r="C151" i="1"/>
  <c r="C154" i="1"/>
  <c r="C155" i="1"/>
  <c r="C156" i="1"/>
  <c r="C158" i="1"/>
  <c r="C159" i="1"/>
  <c r="C162" i="1"/>
  <c r="C163" i="1"/>
  <c r="C164" i="1"/>
  <c r="C166" i="1"/>
  <c r="C167" i="1"/>
  <c r="C170" i="1"/>
  <c r="C171" i="1"/>
  <c r="C172" i="1"/>
  <c r="C174" i="1"/>
  <c r="C175" i="1"/>
  <c r="C178" i="1"/>
  <c r="C179" i="1"/>
  <c r="C180" i="1"/>
  <c r="C182" i="1"/>
  <c r="C183" i="1"/>
  <c r="C186" i="1"/>
  <c r="C187" i="1"/>
  <c r="C188" i="1"/>
  <c r="C190" i="1"/>
  <c r="C191" i="1"/>
  <c r="C194" i="1"/>
  <c r="C195" i="1"/>
  <c r="C196" i="1"/>
  <c r="C198" i="1"/>
  <c r="C199" i="1"/>
  <c r="C200" i="1"/>
  <c r="C202" i="1"/>
  <c r="C203" i="1"/>
  <c r="C204" i="1"/>
  <c r="C206" i="1"/>
  <c r="C207" i="1"/>
  <c r="C210" i="1"/>
  <c r="C211" i="1"/>
  <c r="C212" i="1"/>
  <c r="C214" i="1"/>
  <c r="C215" i="1"/>
  <c r="C217" i="1"/>
  <c r="C218" i="1"/>
  <c r="C219" i="1"/>
  <c r="C220" i="1"/>
  <c r="C222" i="1"/>
  <c r="C223" i="1"/>
  <c r="C226" i="1"/>
  <c r="C227" i="1"/>
  <c r="C228" i="1"/>
  <c r="C230" i="1"/>
  <c r="C231" i="1"/>
  <c r="C234" i="1"/>
  <c r="C235" i="1"/>
  <c r="C236" i="1"/>
  <c r="C238" i="1"/>
  <c r="C239" i="1"/>
  <c r="C242" i="1"/>
  <c r="C243" i="1"/>
  <c r="C244" i="1"/>
  <c r="C246" i="1"/>
  <c r="C247" i="1"/>
  <c r="C249" i="1"/>
  <c r="C250" i="1"/>
  <c r="C251" i="1"/>
  <c r="C252" i="1"/>
  <c r="C254" i="1"/>
  <c r="C255" i="1"/>
  <c r="C258" i="1"/>
  <c r="C259" i="1"/>
  <c r="C260" i="1"/>
  <c r="C262" i="1"/>
  <c r="C263" i="1"/>
  <c r="C264" i="1"/>
  <c r="C266" i="1"/>
  <c r="C267" i="1"/>
  <c r="C268" i="1"/>
  <c r="C270" i="1"/>
  <c r="C271" i="1"/>
  <c r="C274" i="1"/>
  <c r="C275" i="1"/>
  <c r="C276" i="1"/>
  <c r="C278" i="1"/>
  <c r="C279" i="1"/>
  <c r="C282" i="1"/>
  <c r="C283" i="1"/>
  <c r="C284" i="1"/>
  <c r="C286" i="1"/>
  <c r="C287" i="1"/>
  <c r="C290" i="1"/>
  <c r="C291" i="1"/>
  <c r="C292" i="1"/>
  <c r="C294" i="1"/>
  <c r="C295" i="1"/>
  <c r="C298" i="1"/>
  <c r="C299" i="1"/>
  <c r="C300" i="1"/>
  <c r="C302" i="1"/>
  <c r="C303" i="1"/>
  <c r="C306" i="1"/>
  <c r="C307" i="1"/>
  <c r="C308" i="1"/>
  <c r="D308" i="1" s="1"/>
  <c r="C310" i="1"/>
  <c r="C311" i="1"/>
  <c r="C314" i="1"/>
  <c r="C315" i="1"/>
  <c r="C316" i="1"/>
  <c r="C318" i="1"/>
  <c r="C319" i="1"/>
  <c r="C322" i="1"/>
  <c r="C323" i="1"/>
  <c r="C324" i="1"/>
  <c r="C326" i="1"/>
  <c r="C327" i="1"/>
  <c r="C328" i="1"/>
  <c r="C330" i="1"/>
  <c r="C331" i="1"/>
  <c r="C332" i="1"/>
  <c r="C334" i="1"/>
  <c r="C335" i="1"/>
  <c r="C338" i="1"/>
  <c r="C339" i="1"/>
  <c r="C340" i="1"/>
  <c r="C342" i="1"/>
  <c r="C343" i="1"/>
  <c r="C346" i="1"/>
  <c r="C347" i="1"/>
  <c r="C348" i="1"/>
  <c r="C350" i="1"/>
  <c r="C351" i="1"/>
  <c r="C353" i="1"/>
  <c r="C354" i="1"/>
  <c r="C355" i="1"/>
  <c r="C356" i="1"/>
  <c r="C358" i="1"/>
  <c r="C359" i="1"/>
  <c r="C362" i="1"/>
  <c r="C363" i="1"/>
  <c r="C364" i="1"/>
  <c r="C366" i="1"/>
  <c r="C367" i="1"/>
  <c r="C370" i="1"/>
  <c r="C371" i="1"/>
  <c r="C372" i="1"/>
  <c r="C374" i="1"/>
  <c r="C375" i="1"/>
  <c r="C378" i="1"/>
  <c r="C379" i="1"/>
  <c r="C380" i="1"/>
  <c r="C382" i="1"/>
  <c r="C383" i="1"/>
  <c r="C385" i="1"/>
  <c r="C386" i="1"/>
  <c r="C387" i="1"/>
  <c r="C388" i="1"/>
  <c r="C390" i="1"/>
  <c r="C391" i="1"/>
  <c r="C392" i="1"/>
  <c r="C394" i="1"/>
  <c r="C395" i="1"/>
  <c r="C396" i="1"/>
  <c r="C398" i="1"/>
  <c r="C399" i="1"/>
  <c r="C402" i="1"/>
  <c r="C403" i="1"/>
  <c r="C404" i="1"/>
  <c r="C406" i="1"/>
  <c r="C407" i="1"/>
  <c r="C410" i="1"/>
  <c r="C411" i="1"/>
  <c r="C412" i="1"/>
  <c r="C414" i="1"/>
  <c r="C415" i="1"/>
  <c r="C418" i="1"/>
  <c r="C419" i="1"/>
  <c r="C420" i="1"/>
  <c r="C422" i="1"/>
  <c r="C423" i="1"/>
  <c r="C426" i="1"/>
  <c r="C427" i="1"/>
  <c r="C428" i="1"/>
  <c r="C430" i="1"/>
  <c r="C431" i="1"/>
  <c r="C434" i="1"/>
  <c r="C435" i="1"/>
  <c r="C436" i="1"/>
  <c r="C438" i="1"/>
  <c r="C439" i="1"/>
  <c r="C443" i="1"/>
  <c r="C444" i="1"/>
  <c r="C446" i="1"/>
  <c r="C447" i="1"/>
  <c r="C448" i="1"/>
  <c r="C451" i="1"/>
  <c r="C452" i="1"/>
  <c r="C454" i="1"/>
  <c r="C455" i="1"/>
  <c r="C459" i="1"/>
  <c r="C460" i="1"/>
  <c r="C462" i="1"/>
  <c r="C463" i="1"/>
  <c r="C467" i="1"/>
  <c r="C468" i="1"/>
  <c r="C469" i="1"/>
  <c r="C470" i="1"/>
  <c r="C471" i="1"/>
  <c r="C475" i="1"/>
  <c r="C476" i="1"/>
  <c r="C478" i="1"/>
  <c r="C479" i="1"/>
  <c r="C483" i="1"/>
  <c r="C484" i="1"/>
  <c r="C485" i="1"/>
  <c r="C486" i="1"/>
  <c r="C487" i="1"/>
  <c r="C488" i="1"/>
  <c r="C491" i="1"/>
  <c r="C492" i="1"/>
  <c r="C494" i="1"/>
  <c r="C495" i="1"/>
  <c r="C499" i="1"/>
  <c r="C500" i="1"/>
  <c r="C502" i="1"/>
  <c r="C503" i="1"/>
  <c r="C507" i="1"/>
  <c r="C508" i="1"/>
  <c r="C510" i="1"/>
  <c r="C511" i="1"/>
  <c r="C515" i="1"/>
  <c r="C516" i="1"/>
  <c r="C518" i="1"/>
  <c r="C519" i="1"/>
  <c r="C520" i="1"/>
  <c r="C522" i="1"/>
  <c r="C523" i="1"/>
  <c r="C524" i="1"/>
  <c r="C526" i="1"/>
  <c r="C527" i="1"/>
  <c r="C529" i="1"/>
  <c r="C530" i="1"/>
  <c r="C531" i="1"/>
  <c r="C532" i="1"/>
  <c r="C534" i="1"/>
  <c r="C535" i="1"/>
  <c r="C538" i="1"/>
  <c r="C539" i="1"/>
  <c r="C540" i="1"/>
  <c r="C542" i="1"/>
  <c r="C543" i="1"/>
  <c r="C546" i="1"/>
  <c r="C547" i="1"/>
  <c r="C548" i="1"/>
  <c r="C550" i="1"/>
  <c r="C551" i="1"/>
  <c r="C554" i="1"/>
  <c r="C555" i="1"/>
  <c r="C556" i="1"/>
  <c r="C558" i="1"/>
  <c r="C559" i="1"/>
  <c r="C561" i="1"/>
  <c r="C562" i="1"/>
  <c r="C563" i="1"/>
  <c r="C564" i="1"/>
  <c r="C566" i="1"/>
  <c r="C567" i="1"/>
  <c r="C570" i="1"/>
  <c r="C571" i="1"/>
  <c r="C572" i="1"/>
  <c r="C574" i="1"/>
  <c r="C575" i="1"/>
  <c r="C578" i="1"/>
  <c r="C579" i="1"/>
  <c r="C580" i="1"/>
  <c r="C582" i="1"/>
  <c r="C583" i="1"/>
  <c r="C586" i="1"/>
  <c r="C587" i="1"/>
  <c r="C588" i="1"/>
  <c r="C590" i="1"/>
  <c r="C591" i="1"/>
  <c r="C594" i="1"/>
  <c r="C595" i="1"/>
  <c r="C596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3" i="1"/>
  <c r="BK6" i="14" l="1"/>
  <c r="S12" i="14" s="1"/>
  <c r="T12" i="14" s="1"/>
  <c r="BK16" i="14" s="1"/>
  <c r="M6" i="14" s="1"/>
  <c r="N6" i="14" s="1"/>
  <c r="BK4" i="14"/>
  <c r="C425" i="1"/>
  <c r="C393" i="1"/>
  <c r="C321" i="1"/>
  <c r="D321" i="1" s="1"/>
  <c r="C289" i="1"/>
  <c r="C185" i="1"/>
  <c r="C153" i="1"/>
  <c r="C33" i="1"/>
  <c r="C481" i="1"/>
  <c r="C457" i="1"/>
  <c r="C361" i="1"/>
  <c r="C257" i="1"/>
  <c r="C225" i="1"/>
  <c r="D225" i="1" s="1"/>
  <c r="C105" i="1"/>
  <c r="C433" i="1"/>
  <c r="C297" i="1"/>
  <c r="C161" i="1"/>
  <c r="C113" i="1"/>
  <c r="D130" i="1"/>
  <c r="C577" i="1"/>
  <c r="C545" i="1"/>
  <c r="D545" i="1" s="1"/>
  <c r="C369" i="1"/>
  <c r="C233" i="1"/>
  <c r="C585" i="1"/>
  <c r="D585" i="1" s="1"/>
  <c r="C465" i="1"/>
  <c r="C441" i="1"/>
  <c r="C65" i="1"/>
  <c r="C584" i="1"/>
  <c r="D584" i="1" s="1"/>
  <c r="E584" i="1" s="1"/>
  <c r="C377" i="1"/>
  <c r="D377" i="1" s="1"/>
  <c r="C209" i="1"/>
  <c r="C137" i="1"/>
  <c r="C592" i="1"/>
  <c r="C528" i="1"/>
  <c r="D528" i="1" s="1"/>
  <c r="C208" i="1"/>
  <c r="C144" i="1"/>
  <c r="C136" i="1"/>
  <c r="C120" i="1"/>
  <c r="C112" i="1"/>
  <c r="D112" i="1" s="1"/>
  <c r="C104" i="1"/>
  <c r="C96" i="1"/>
  <c r="C80" i="1"/>
  <c r="D80" i="1" s="1"/>
  <c r="C72" i="1"/>
  <c r="C64" i="1"/>
  <c r="C40" i="1"/>
  <c r="C32" i="1"/>
  <c r="C24" i="1"/>
  <c r="D24" i="1" s="1"/>
  <c r="E24" i="1" s="1"/>
  <c r="C16" i="1"/>
  <c r="D30" i="1"/>
  <c r="C496" i="1"/>
  <c r="C456" i="1"/>
  <c r="C280" i="1"/>
  <c r="D280" i="1" s="1"/>
  <c r="E280" i="1" s="1"/>
  <c r="C216" i="1"/>
  <c r="C152" i="1"/>
  <c r="D152" i="1" s="1"/>
  <c r="D17" i="1"/>
  <c r="C544" i="1"/>
  <c r="D544" i="1" s="1"/>
  <c r="C416" i="1"/>
  <c r="D416" i="1" s="1"/>
  <c r="C352" i="1"/>
  <c r="C288" i="1"/>
  <c r="D288" i="1" s="1"/>
  <c r="C224" i="1"/>
  <c r="D224" i="1" s="1"/>
  <c r="E224" i="1" s="1"/>
  <c r="C504" i="1"/>
  <c r="D504" i="1" s="1"/>
  <c r="C424" i="1"/>
  <c r="D424" i="1" s="1"/>
  <c r="E424" i="1" s="1"/>
  <c r="C360" i="1"/>
  <c r="C296" i="1"/>
  <c r="D296" i="1" s="1"/>
  <c r="C512" i="1"/>
  <c r="D512" i="1" s="1"/>
  <c r="D231" i="1"/>
  <c r="D210" i="1"/>
  <c r="D477" i="1"/>
  <c r="E477" i="1" s="1"/>
  <c r="D461" i="1"/>
  <c r="D596" i="1"/>
  <c r="D588" i="1"/>
  <c r="E588" i="1" s="1"/>
  <c r="D580" i="1"/>
  <c r="D572" i="1"/>
  <c r="E572" i="1" s="1"/>
  <c r="D564" i="1"/>
  <c r="D556" i="1"/>
  <c r="E556" i="1" s="1"/>
  <c r="D548" i="1"/>
  <c r="D540" i="1"/>
  <c r="E540" i="1" s="1"/>
  <c r="D532" i="1"/>
  <c r="D524" i="1"/>
  <c r="E524" i="1" s="1"/>
  <c r="D516" i="1"/>
  <c r="D507" i="1"/>
  <c r="E507" i="1" s="1"/>
  <c r="D497" i="1"/>
  <c r="E497" i="1" s="1"/>
  <c r="D488" i="1"/>
  <c r="D479" i="1"/>
  <c r="D470" i="1"/>
  <c r="D452" i="1"/>
  <c r="D443" i="1"/>
  <c r="E443" i="1" s="1"/>
  <c r="D266" i="1"/>
  <c r="D250" i="1"/>
  <c r="D242" i="1"/>
  <c r="D234" i="1"/>
  <c r="D226" i="1"/>
  <c r="D218" i="1"/>
  <c r="D202" i="1"/>
  <c r="D194" i="1"/>
  <c r="D186" i="1"/>
  <c r="E186" i="1" s="1"/>
  <c r="D178" i="1"/>
  <c r="D170" i="1"/>
  <c r="D162" i="1"/>
  <c r="D154" i="1"/>
  <c r="D146" i="1"/>
  <c r="D138" i="1"/>
  <c r="E138" i="1" s="1"/>
  <c r="D122" i="1"/>
  <c r="D114" i="1"/>
  <c r="D98" i="1"/>
  <c r="D90" i="1"/>
  <c r="E90" i="1" s="1"/>
  <c r="D82" i="1"/>
  <c r="E82" i="1" s="1"/>
  <c r="D74" i="1"/>
  <c r="D58" i="1"/>
  <c r="D50" i="1"/>
  <c r="D34" i="1"/>
  <c r="D26" i="1"/>
  <c r="D18" i="1"/>
  <c r="D10" i="1"/>
  <c r="D233" i="1"/>
  <c r="D145" i="1"/>
  <c r="E145" i="1" s="1"/>
  <c r="D41" i="1"/>
  <c r="D563" i="1"/>
  <c r="E563" i="1" s="1"/>
  <c r="D505" i="1"/>
  <c r="E505" i="1" s="1"/>
  <c r="D451" i="1"/>
  <c r="D385" i="1"/>
  <c r="D345" i="1"/>
  <c r="E345" i="1" s="1"/>
  <c r="D305" i="1"/>
  <c r="E305" i="1" s="1"/>
  <c r="D265" i="1"/>
  <c r="D129" i="1"/>
  <c r="D73" i="1"/>
  <c r="E73" i="1" s="1"/>
  <c r="D513" i="1"/>
  <c r="D495" i="1"/>
  <c r="D486" i="1"/>
  <c r="D468" i="1"/>
  <c r="D459" i="1"/>
  <c r="E459" i="1" s="1"/>
  <c r="D449" i="1"/>
  <c r="D440" i="1"/>
  <c r="D432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72" i="1"/>
  <c r="D264" i="1"/>
  <c r="D256" i="1"/>
  <c r="D248" i="1"/>
  <c r="D240" i="1"/>
  <c r="D232" i="1"/>
  <c r="E232" i="1" s="1"/>
  <c r="D216" i="1"/>
  <c r="D208" i="1"/>
  <c r="D200" i="1"/>
  <c r="D192" i="1"/>
  <c r="D184" i="1"/>
  <c r="D176" i="1"/>
  <c r="D168" i="1"/>
  <c r="D160" i="1"/>
  <c r="D144" i="1"/>
  <c r="D136" i="1"/>
  <c r="D128" i="1"/>
  <c r="D120" i="1"/>
  <c r="E120" i="1" s="1"/>
  <c r="D104" i="1"/>
  <c r="D96" i="1"/>
  <c r="E96" i="1" s="1"/>
  <c r="D88" i="1"/>
  <c r="D72" i="1"/>
  <c r="D64" i="1"/>
  <c r="D56" i="1"/>
  <c r="D48" i="1"/>
  <c r="D40" i="1"/>
  <c r="D32" i="1"/>
  <c r="D16" i="1"/>
  <c r="D8" i="1"/>
  <c r="D222" i="1"/>
  <c r="D106" i="1"/>
  <c r="E106" i="1" s="1"/>
  <c r="D579" i="1"/>
  <c r="E579" i="1" s="1"/>
  <c r="D531" i="1"/>
  <c r="D487" i="1"/>
  <c r="D441" i="1"/>
  <c r="E441" i="1" s="1"/>
  <c r="D401" i="1"/>
  <c r="E401" i="1" s="1"/>
  <c r="D329" i="1"/>
  <c r="D289" i="1"/>
  <c r="E289" i="1" s="1"/>
  <c r="D217" i="1"/>
  <c r="D193" i="1"/>
  <c r="D161" i="1"/>
  <c r="E161" i="1" s="1"/>
  <c r="D593" i="1"/>
  <c r="E593" i="1" s="1"/>
  <c r="D569" i="1"/>
  <c r="E569" i="1" s="1"/>
  <c r="D561" i="1"/>
  <c r="E561" i="1" s="1"/>
  <c r="D553" i="1"/>
  <c r="D537" i="1"/>
  <c r="E537" i="1" s="1"/>
  <c r="D529" i="1"/>
  <c r="E529" i="1" s="1"/>
  <c r="D521" i="1"/>
  <c r="E521" i="1" s="1"/>
  <c r="D503" i="1"/>
  <c r="D494" i="1"/>
  <c r="E494" i="1" s="1"/>
  <c r="D485" i="1"/>
  <c r="D476" i="1"/>
  <c r="E476" i="1" s="1"/>
  <c r="D467" i="1"/>
  <c r="D457" i="1"/>
  <c r="E457" i="1" s="1"/>
  <c r="D448" i="1"/>
  <c r="D439" i="1"/>
  <c r="D431" i="1"/>
  <c r="D423" i="1"/>
  <c r="D415" i="1"/>
  <c r="D407" i="1"/>
  <c r="D399" i="1"/>
  <c r="D391" i="1"/>
  <c r="E391" i="1" s="1"/>
  <c r="D383" i="1"/>
  <c r="D375" i="1"/>
  <c r="D367" i="1"/>
  <c r="E367" i="1" s="1"/>
  <c r="D359" i="1"/>
  <c r="D351" i="1"/>
  <c r="D343" i="1"/>
  <c r="D335" i="1"/>
  <c r="D327" i="1"/>
  <c r="E327" i="1" s="1"/>
  <c r="D319" i="1"/>
  <c r="D311" i="1"/>
  <c r="D303" i="1"/>
  <c r="D295" i="1"/>
  <c r="D287" i="1"/>
  <c r="D279" i="1"/>
  <c r="D271" i="1"/>
  <c r="D255" i="1"/>
  <c r="D247" i="1"/>
  <c r="D239" i="1"/>
  <c r="D223" i="1"/>
  <c r="D215" i="1"/>
  <c r="E215" i="1" s="1"/>
  <c r="D207" i="1"/>
  <c r="D191" i="1"/>
  <c r="D183" i="1"/>
  <c r="D175" i="1"/>
  <c r="E175" i="1" s="1"/>
  <c r="D159" i="1"/>
  <c r="D151" i="1"/>
  <c r="D143" i="1"/>
  <c r="D135" i="1"/>
  <c r="D127" i="1"/>
  <c r="D119" i="1"/>
  <c r="D111" i="1"/>
  <c r="D103" i="1"/>
  <c r="E103" i="1" s="1"/>
  <c r="D95" i="1"/>
  <c r="D87" i="1"/>
  <c r="D79" i="1"/>
  <c r="D71" i="1"/>
  <c r="D63" i="1"/>
  <c r="D55" i="1"/>
  <c r="D47" i="1"/>
  <c r="D39" i="1"/>
  <c r="E39" i="1" s="1"/>
  <c r="D31" i="1"/>
  <c r="D23" i="1"/>
  <c r="D105" i="1"/>
  <c r="D587" i="1"/>
  <c r="E587" i="1" s="1"/>
  <c r="D547" i="1"/>
  <c r="E547" i="1" s="1"/>
  <c r="D515" i="1"/>
  <c r="E515" i="1" s="1"/>
  <c r="D478" i="1"/>
  <c r="E478" i="1" s="1"/>
  <c r="D417" i="1"/>
  <c r="D369" i="1"/>
  <c r="D273" i="1"/>
  <c r="E273" i="1" s="1"/>
  <c r="D241" i="1"/>
  <c r="D121" i="1"/>
  <c r="D89" i="1"/>
  <c r="D592" i="1"/>
  <c r="D576" i="1"/>
  <c r="D568" i="1"/>
  <c r="D560" i="1"/>
  <c r="D552" i="1"/>
  <c r="D536" i="1"/>
  <c r="D520" i="1"/>
  <c r="D511" i="1"/>
  <c r="D502" i="1"/>
  <c r="E502" i="1" s="1"/>
  <c r="C493" i="1"/>
  <c r="D484" i="1"/>
  <c r="D475" i="1"/>
  <c r="D465" i="1"/>
  <c r="E465" i="1" s="1"/>
  <c r="D456" i="1"/>
  <c r="D447" i="1"/>
  <c r="E447" i="1" s="1"/>
  <c r="D438" i="1"/>
  <c r="D430" i="1"/>
  <c r="D422" i="1"/>
  <c r="E422" i="1" s="1"/>
  <c r="D414" i="1"/>
  <c r="E414" i="1" s="1"/>
  <c r="D406" i="1"/>
  <c r="D398" i="1"/>
  <c r="D390" i="1"/>
  <c r="E390" i="1" s="1"/>
  <c r="D382" i="1"/>
  <c r="D374" i="1"/>
  <c r="D366" i="1"/>
  <c r="D358" i="1"/>
  <c r="D350" i="1"/>
  <c r="D342" i="1"/>
  <c r="D334" i="1"/>
  <c r="E334" i="1" s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14" i="1"/>
  <c r="D206" i="1"/>
  <c r="D198" i="1"/>
  <c r="D190" i="1"/>
  <c r="D182" i="1"/>
  <c r="D174" i="1"/>
  <c r="D166" i="1"/>
  <c r="D150" i="1"/>
  <c r="D142" i="1"/>
  <c r="D134" i="1"/>
  <c r="E134" i="1" s="1"/>
  <c r="D126" i="1"/>
  <c r="D118" i="1"/>
  <c r="D110" i="1"/>
  <c r="D102" i="1"/>
  <c r="D86" i="1"/>
  <c r="D78" i="1"/>
  <c r="D70" i="1"/>
  <c r="D62" i="1"/>
  <c r="D54" i="1"/>
  <c r="E54" i="1" s="1"/>
  <c r="D46" i="1"/>
  <c r="D38" i="1"/>
  <c r="D22" i="1"/>
  <c r="D14" i="1"/>
  <c r="D6" i="1"/>
  <c r="D199" i="1"/>
  <c r="D94" i="1"/>
  <c r="D409" i="1"/>
  <c r="E409" i="1" s="1"/>
  <c r="D337" i="1"/>
  <c r="D297" i="1"/>
  <c r="D49" i="1"/>
  <c r="E49" i="1" s="1"/>
  <c r="D25" i="1"/>
  <c r="D591" i="1"/>
  <c r="D583" i="1"/>
  <c r="E583" i="1" s="1"/>
  <c r="D575" i="1"/>
  <c r="D567" i="1"/>
  <c r="D559" i="1"/>
  <c r="D551" i="1"/>
  <c r="D543" i="1"/>
  <c r="D535" i="1"/>
  <c r="D527" i="1"/>
  <c r="D519" i="1"/>
  <c r="D510" i="1"/>
  <c r="C501" i="1"/>
  <c r="D492" i="1"/>
  <c r="D483" i="1"/>
  <c r="E483" i="1" s="1"/>
  <c r="D473" i="1"/>
  <c r="E473" i="1" s="1"/>
  <c r="D464" i="1"/>
  <c r="D455" i="1"/>
  <c r="D446" i="1"/>
  <c r="C437" i="1"/>
  <c r="C429" i="1"/>
  <c r="C421" i="1"/>
  <c r="C413" i="1"/>
  <c r="C405" i="1"/>
  <c r="C397" i="1"/>
  <c r="C389" i="1"/>
  <c r="C381" i="1"/>
  <c r="C373" i="1"/>
  <c r="C365" i="1"/>
  <c r="C357" i="1"/>
  <c r="C349" i="1"/>
  <c r="C341" i="1"/>
  <c r="C333" i="1"/>
  <c r="C325" i="1"/>
  <c r="C317" i="1"/>
  <c r="C309" i="1"/>
  <c r="C301" i="1"/>
  <c r="C293" i="1"/>
  <c r="C285" i="1"/>
  <c r="C277" i="1"/>
  <c r="C269" i="1"/>
  <c r="C261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D141" i="1"/>
  <c r="D133" i="1"/>
  <c r="D125" i="1"/>
  <c r="D117" i="1"/>
  <c r="D109" i="1"/>
  <c r="E109" i="1" s="1"/>
  <c r="D101" i="1"/>
  <c r="D93" i="1"/>
  <c r="D85" i="1"/>
  <c r="D77" i="1"/>
  <c r="D69" i="1"/>
  <c r="E69" i="1" s="1"/>
  <c r="D61" i="1"/>
  <c r="D53" i="1"/>
  <c r="E53" i="1" s="1"/>
  <c r="D45" i="1"/>
  <c r="D37" i="1"/>
  <c r="D29" i="1"/>
  <c r="D21" i="1"/>
  <c r="D13" i="1"/>
  <c r="E13" i="1" s="1"/>
  <c r="D5" i="1"/>
  <c r="D309" i="1"/>
  <c r="D169" i="1"/>
  <c r="D81" i="1"/>
  <c r="E81" i="1" s="1"/>
  <c r="D595" i="1"/>
  <c r="D555" i="1"/>
  <c r="D523" i="1"/>
  <c r="D460" i="1"/>
  <c r="E460" i="1" s="1"/>
  <c r="D425" i="1"/>
  <c r="D361" i="1"/>
  <c r="E361" i="1" s="1"/>
  <c r="D201" i="1"/>
  <c r="D177" i="1"/>
  <c r="D153" i="1"/>
  <c r="D137" i="1"/>
  <c r="E137" i="1" s="1"/>
  <c r="D113" i="1"/>
  <c r="D97" i="1"/>
  <c r="D469" i="1"/>
  <c r="E469" i="1" s="1"/>
  <c r="D590" i="1"/>
  <c r="D582" i="1"/>
  <c r="D574" i="1"/>
  <c r="D566" i="1"/>
  <c r="D558" i="1"/>
  <c r="D550" i="1"/>
  <c r="E550" i="1" s="1"/>
  <c r="D542" i="1"/>
  <c r="D534" i="1"/>
  <c r="D526" i="1"/>
  <c r="D518" i="1"/>
  <c r="E518" i="1" s="1"/>
  <c r="C509" i="1"/>
  <c r="D500" i="1"/>
  <c r="E500" i="1" s="1"/>
  <c r="D491" i="1"/>
  <c r="D481" i="1"/>
  <c r="D472" i="1"/>
  <c r="D463" i="1"/>
  <c r="D454" i="1"/>
  <c r="E454" i="1" s="1"/>
  <c r="C445" i="1"/>
  <c r="D436" i="1"/>
  <c r="D428" i="1"/>
  <c r="E428" i="1" s="1"/>
  <c r="D420" i="1"/>
  <c r="E420" i="1" s="1"/>
  <c r="D412" i="1"/>
  <c r="D404" i="1"/>
  <c r="E404" i="1" s="1"/>
  <c r="D396" i="1"/>
  <c r="D388" i="1"/>
  <c r="D380" i="1"/>
  <c r="D372" i="1"/>
  <c r="E372" i="1" s="1"/>
  <c r="D364" i="1"/>
  <c r="E364" i="1" s="1"/>
  <c r="D356" i="1"/>
  <c r="D348" i="1"/>
  <c r="D340" i="1"/>
  <c r="E340" i="1" s="1"/>
  <c r="D332" i="1"/>
  <c r="D324" i="1"/>
  <c r="D316" i="1"/>
  <c r="D300" i="1"/>
  <c r="E300" i="1" s="1"/>
  <c r="D292" i="1"/>
  <c r="D284" i="1"/>
  <c r="D276" i="1"/>
  <c r="E276" i="1" s="1"/>
  <c r="D268" i="1"/>
  <c r="E268" i="1" s="1"/>
  <c r="D260" i="1"/>
  <c r="D252" i="1"/>
  <c r="E252" i="1" s="1"/>
  <c r="D244" i="1"/>
  <c r="D236" i="1"/>
  <c r="D228" i="1"/>
  <c r="E228" i="1" s="1"/>
  <c r="D220" i="1"/>
  <c r="E220" i="1" s="1"/>
  <c r="D212" i="1"/>
  <c r="D204" i="1"/>
  <c r="E204" i="1" s="1"/>
  <c r="D196" i="1"/>
  <c r="E196" i="1" s="1"/>
  <c r="D188" i="1"/>
  <c r="D180" i="1"/>
  <c r="D172" i="1"/>
  <c r="E172" i="1" s="1"/>
  <c r="D164" i="1"/>
  <c r="D156" i="1"/>
  <c r="E156" i="1" s="1"/>
  <c r="D148" i="1"/>
  <c r="D140" i="1"/>
  <c r="E140" i="1" s="1"/>
  <c r="D132" i="1"/>
  <c r="D124" i="1"/>
  <c r="D116" i="1"/>
  <c r="D108" i="1"/>
  <c r="E108" i="1" s="1"/>
  <c r="D100" i="1"/>
  <c r="D92" i="1"/>
  <c r="E92" i="1" s="1"/>
  <c r="D84" i="1"/>
  <c r="D76" i="1"/>
  <c r="E76" i="1" s="1"/>
  <c r="D68" i="1"/>
  <c r="D60" i="1"/>
  <c r="D52" i="1"/>
  <c r="D44" i="1"/>
  <c r="E44" i="1" s="1"/>
  <c r="D36" i="1"/>
  <c r="D28" i="1"/>
  <c r="D20" i="1"/>
  <c r="D12" i="1"/>
  <c r="E12" i="1" s="1"/>
  <c r="D4" i="1"/>
  <c r="E4" i="1" s="1"/>
  <c r="D274" i="1"/>
  <c r="D167" i="1"/>
  <c r="D66" i="1"/>
  <c r="D571" i="1"/>
  <c r="E571" i="1" s="1"/>
  <c r="D539" i="1"/>
  <c r="E539" i="1" s="1"/>
  <c r="D496" i="1"/>
  <c r="E496" i="1" s="1"/>
  <c r="D433" i="1"/>
  <c r="E433" i="1" s="1"/>
  <c r="D393" i="1"/>
  <c r="D353" i="1"/>
  <c r="D313" i="1"/>
  <c r="E313" i="1" s="1"/>
  <c r="D281" i="1"/>
  <c r="D249" i="1"/>
  <c r="D209" i="1"/>
  <c r="D185" i="1"/>
  <c r="E185" i="1" s="1"/>
  <c r="D57" i="1"/>
  <c r="C3" i="1"/>
  <c r="C589" i="1"/>
  <c r="C581" i="1"/>
  <c r="C573" i="1"/>
  <c r="C565" i="1"/>
  <c r="C557" i="1"/>
  <c r="C549" i="1"/>
  <c r="C541" i="1"/>
  <c r="C533" i="1"/>
  <c r="C525" i="1"/>
  <c r="C517" i="1"/>
  <c r="D508" i="1"/>
  <c r="E508" i="1" s="1"/>
  <c r="D499" i="1"/>
  <c r="D489" i="1"/>
  <c r="E489" i="1" s="1"/>
  <c r="D480" i="1"/>
  <c r="E480" i="1" s="1"/>
  <c r="D471" i="1"/>
  <c r="D462" i="1"/>
  <c r="C453" i="1"/>
  <c r="D444" i="1"/>
  <c r="E444" i="1" s="1"/>
  <c r="D435" i="1"/>
  <c r="D427" i="1"/>
  <c r="E427" i="1" s="1"/>
  <c r="D419" i="1"/>
  <c r="D411" i="1"/>
  <c r="D403" i="1"/>
  <c r="D395" i="1"/>
  <c r="D387" i="1"/>
  <c r="D379" i="1"/>
  <c r="D371" i="1"/>
  <c r="D363" i="1"/>
  <c r="E363" i="1" s="1"/>
  <c r="D355" i="1"/>
  <c r="D347" i="1"/>
  <c r="D339" i="1"/>
  <c r="D331" i="1"/>
  <c r="D323" i="1"/>
  <c r="D315" i="1"/>
  <c r="D307" i="1"/>
  <c r="D299" i="1"/>
  <c r="E299" i="1" s="1"/>
  <c r="D291" i="1"/>
  <c r="D283" i="1"/>
  <c r="D275" i="1"/>
  <c r="D267" i="1"/>
  <c r="E267" i="1" s="1"/>
  <c r="D259" i="1"/>
  <c r="D251" i="1"/>
  <c r="D243" i="1"/>
  <c r="E243" i="1" s="1"/>
  <c r="D235" i="1"/>
  <c r="E235" i="1" s="1"/>
  <c r="D227" i="1"/>
  <c r="D219" i="1"/>
  <c r="D211" i="1"/>
  <c r="D203" i="1"/>
  <c r="E203" i="1" s="1"/>
  <c r="D195" i="1"/>
  <c r="D187" i="1"/>
  <c r="D179" i="1"/>
  <c r="E179" i="1" s="1"/>
  <c r="D171" i="1"/>
  <c r="D163" i="1"/>
  <c r="D155" i="1"/>
  <c r="D147" i="1"/>
  <c r="E147" i="1" s="1"/>
  <c r="D139" i="1"/>
  <c r="E139" i="1" s="1"/>
  <c r="D131" i="1"/>
  <c r="D123" i="1"/>
  <c r="D115" i="1"/>
  <c r="E115" i="1" s="1"/>
  <c r="D107" i="1"/>
  <c r="E107" i="1" s="1"/>
  <c r="D99" i="1"/>
  <c r="E99" i="1" s="1"/>
  <c r="D91" i="1"/>
  <c r="D83" i="1"/>
  <c r="E83" i="1" s="1"/>
  <c r="D75" i="1"/>
  <c r="E75" i="1" s="1"/>
  <c r="D67" i="1"/>
  <c r="D59" i="1"/>
  <c r="D51" i="1"/>
  <c r="E51" i="1" s="1"/>
  <c r="D43" i="1"/>
  <c r="E43" i="1" s="1"/>
  <c r="D35" i="1"/>
  <c r="E35" i="1" s="1"/>
  <c r="D27" i="1"/>
  <c r="D19" i="1"/>
  <c r="E19" i="1" s="1"/>
  <c r="D11" i="1"/>
  <c r="E11" i="1" s="1"/>
  <c r="D263" i="1"/>
  <c r="D158" i="1"/>
  <c r="D42" i="1"/>
  <c r="D9" i="1"/>
  <c r="D15" i="1"/>
  <c r="E15" i="1" s="1"/>
  <c r="D7" i="1"/>
  <c r="E481" i="1"/>
  <c r="E412" i="1"/>
  <c r="E388" i="1"/>
  <c r="E188" i="1"/>
  <c r="E283" i="1"/>
  <c r="E187" i="1"/>
  <c r="E155" i="1"/>
  <c r="E123" i="1"/>
  <c r="E91" i="1"/>
  <c r="E59" i="1"/>
  <c r="E27" i="1"/>
  <c r="E309" i="1"/>
  <c r="E94" i="1"/>
  <c r="E30" i="1"/>
  <c r="E379" i="1"/>
  <c r="E114" i="1"/>
  <c r="E74" i="1"/>
  <c r="E50" i="1"/>
  <c r="E487" i="1"/>
  <c r="E417" i="1"/>
  <c r="E385" i="1"/>
  <c r="E377" i="1"/>
  <c r="E353" i="1"/>
  <c r="E337" i="1"/>
  <c r="E329" i="1"/>
  <c r="E321" i="1"/>
  <c r="E281" i="1"/>
  <c r="E241" i="1"/>
  <c r="E225" i="1"/>
  <c r="E217" i="1"/>
  <c r="E193" i="1"/>
  <c r="E177" i="1"/>
  <c r="E153" i="1"/>
  <c r="E129" i="1"/>
  <c r="E97" i="1"/>
  <c r="E89" i="1"/>
  <c r="E57" i="1"/>
  <c r="E25" i="1"/>
  <c r="E265" i="1"/>
  <c r="E201" i="1"/>
  <c r="E143" i="1"/>
  <c r="E79" i="1"/>
  <c r="E582" i="1"/>
  <c r="E534" i="1"/>
  <c r="E526" i="1"/>
  <c r="E463" i="1"/>
  <c r="E348" i="1"/>
  <c r="E324" i="1"/>
  <c r="E284" i="1"/>
  <c r="E180" i="1"/>
  <c r="E116" i="1"/>
  <c r="E52" i="1"/>
  <c r="E28" i="1"/>
  <c r="E167" i="1"/>
  <c r="E347" i="1"/>
  <c r="E307" i="1"/>
  <c r="E219" i="1"/>
  <c r="E218" i="1"/>
  <c r="E194" i="1"/>
  <c r="E162" i="1"/>
  <c r="E122" i="1"/>
  <c r="E34" i="1"/>
  <c r="E210" i="1"/>
  <c r="E504" i="1"/>
  <c r="E440" i="1"/>
  <c r="E432" i="1"/>
  <c r="E408" i="1"/>
  <c r="E400" i="1"/>
  <c r="E392" i="1"/>
  <c r="E384" i="1"/>
  <c r="E376" i="1"/>
  <c r="E368" i="1"/>
  <c r="E360" i="1"/>
  <c r="E344" i="1"/>
  <c r="E336" i="1"/>
  <c r="E328" i="1"/>
  <c r="E312" i="1"/>
  <c r="E304" i="1"/>
  <c r="E272" i="1"/>
  <c r="E264" i="1"/>
  <c r="E248" i="1"/>
  <c r="E240" i="1"/>
  <c r="E216" i="1"/>
  <c r="E208" i="1"/>
  <c r="E200" i="1"/>
  <c r="E192" i="1"/>
  <c r="E184" i="1"/>
  <c r="E176" i="1"/>
  <c r="E168" i="1"/>
  <c r="E144" i="1"/>
  <c r="E136" i="1"/>
  <c r="E104" i="1"/>
  <c r="E72" i="1"/>
  <c r="E64" i="1"/>
  <c r="E56" i="1"/>
  <c r="E40" i="1"/>
  <c r="E16" i="1"/>
  <c r="E8" i="1"/>
  <c r="E199" i="1"/>
  <c r="E130" i="1"/>
  <c r="E66" i="1"/>
  <c r="E576" i="1"/>
  <c r="E566" i="1"/>
  <c r="E356" i="1"/>
  <c r="E308" i="1"/>
  <c r="E244" i="1"/>
  <c r="E403" i="1"/>
  <c r="E315" i="1"/>
  <c r="E470" i="1"/>
  <c r="E18" i="1"/>
  <c r="E503" i="1"/>
  <c r="E485" i="1"/>
  <c r="E448" i="1"/>
  <c r="E439" i="1"/>
  <c r="E415" i="1"/>
  <c r="E407" i="1"/>
  <c r="E383" i="1"/>
  <c r="E375" i="1"/>
  <c r="E351" i="1"/>
  <c r="E343" i="1"/>
  <c r="E319" i="1"/>
  <c r="E311" i="1"/>
  <c r="E295" i="1"/>
  <c r="E287" i="1"/>
  <c r="E279" i="1"/>
  <c r="E255" i="1"/>
  <c r="E247" i="1"/>
  <c r="E239" i="1"/>
  <c r="E207" i="1"/>
  <c r="E191" i="1"/>
  <c r="E183" i="1"/>
  <c r="E159" i="1"/>
  <c r="E151" i="1"/>
  <c r="E127" i="1"/>
  <c r="E95" i="1"/>
  <c r="E87" i="1"/>
  <c r="E63" i="1"/>
  <c r="E31" i="1"/>
  <c r="E23" i="1"/>
  <c r="E254" i="1"/>
  <c r="E190" i="1"/>
  <c r="E590" i="1"/>
  <c r="E558" i="1"/>
  <c r="E380" i="1"/>
  <c r="E148" i="1"/>
  <c r="E41" i="1"/>
  <c r="E251" i="1"/>
  <c r="E250" i="1"/>
  <c r="E234" i="1"/>
  <c r="E146" i="1"/>
  <c r="E26" i="1"/>
  <c r="E10" i="1"/>
  <c r="E544" i="1"/>
  <c r="E520" i="1"/>
  <c r="E511" i="1"/>
  <c r="E456" i="1"/>
  <c r="E430" i="1"/>
  <c r="E398" i="1"/>
  <c r="E382" i="1"/>
  <c r="E366" i="1"/>
  <c r="E358" i="1"/>
  <c r="E350" i="1"/>
  <c r="E342" i="1"/>
  <c r="E310" i="1"/>
  <c r="E302" i="1"/>
  <c r="E294" i="1"/>
  <c r="E270" i="1"/>
  <c r="E246" i="1"/>
  <c r="E238" i="1"/>
  <c r="E206" i="1"/>
  <c r="E198" i="1"/>
  <c r="E182" i="1"/>
  <c r="E166" i="1"/>
  <c r="E150" i="1"/>
  <c r="E126" i="1"/>
  <c r="E86" i="1"/>
  <c r="E78" i="1"/>
  <c r="E62" i="1"/>
  <c r="E38" i="1"/>
  <c r="E22" i="1"/>
  <c r="E14" i="1"/>
  <c r="E6" i="1"/>
  <c r="E178" i="1"/>
  <c r="E436" i="1"/>
  <c r="E316" i="1"/>
  <c r="E212" i="1"/>
  <c r="E124" i="1"/>
  <c r="E84" i="1"/>
  <c r="E60" i="1"/>
  <c r="E20" i="1"/>
  <c r="E231" i="1"/>
  <c r="E471" i="1"/>
  <c r="E411" i="1"/>
  <c r="E488" i="1"/>
  <c r="E461" i="1"/>
  <c r="E202" i="1"/>
  <c r="E98" i="1"/>
  <c r="E58" i="1"/>
  <c r="E592" i="1"/>
  <c r="E552" i="1"/>
  <c r="E591" i="1"/>
  <c r="E575" i="1"/>
  <c r="E559" i="1"/>
  <c r="E543" i="1"/>
  <c r="E527" i="1"/>
  <c r="E510" i="1"/>
  <c r="E464" i="1"/>
  <c r="E446" i="1"/>
  <c r="E141" i="1"/>
  <c r="E125" i="1"/>
  <c r="E101" i="1"/>
  <c r="E93" i="1"/>
  <c r="E85" i="1"/>
  <c r="E77" i="1"/>
  <c r="E61" i="1"/>
  <c r="E29" i="1"/>
  <c r="E21" i="1"/>
  <c r="E5" i="1"/>
  <c r="E233" i="1"/>
  <c r="E169" i="1"/>
  <c r="E42" i="1"/>
  <c r="D594" i="1"/>
  <c r="D586" i="1"/>
  <c r="E586" i="1" s="1"/>
  <c r="D578" i="1"/>
  <c r="D570" i="1"/>
  <c r="E570" i="1" s="1"/>
  <c r="D562" i="1"/>
  <c r="D554" i="1"/>
  <c r="D546" i="1"/>
  <c r="D538" i="1"/>
  <c r="D530" i="1"/>
  <c r="D522" i="1"/>
  <c r="C514" i="1"/>
  <c r="C506" i="1"/>
  <c r="C498" i="1"/>
  <c r="C490" i="1"/>
  <c r="C482" i="1"/>
  <c r="D482" i="1" s="1"/>
  <c r="E482" i="1" s="1"/>
  <c r="C474" i="1"/>
  <c r="C466" i="1"/>
  <c r="C458" i="1"/>
  <c r="E242" i="1"/>
  <c r="C450" i="1"/>
  <c r="C442" i="1"/>
  <c r="D434" i="1"/>
  <c r="D426" i="1"/>
  <c r="D418" i="1"/>
  <c r="D410" i="1"/>
  <c r="D402" i="1"/>
  <c r="D394" i="1"/>
  <c r="D386" i="1"/>
  <c r="D378" i="1"/>
  <c r="D370" i="1"/>
  <c r="D362" i="1"/>
  <c r="E362" i="1" s="1"/>
  <c r="D354" i="1"/>
  <c r="D346" i="1"/>
  <c r="D338" i="1"/>
  <c r="D330" i="1"/>
  <c r="E330" i="1" s="1"/>
  <c r="D322" i="1"/>
  <c r="D314" i="1"/>
  <c r="D306" i="1"/>
  <c r="D298" i="1"/>
  <c r="D290" i="1"/>
  <c r="D282" i="1"/>
  <c r="D258" i="1"/>
  <c r="E418" i="1"/>
  <c r="AE4" i="14" l="1"/>
  <c r="AF4" i="14" s="1"/>
  <c r="S7" i="14"/>
  <c r="T7" i="14" s="1"/>
  <c r="AK9" i="14"/>
  <c r="AL9" i="14" s="1"/>
  <c r="AE9" i="14"/>
  <c r="AF9" i="14" s="1"/>
  <c r="AW4" i="14"/>
  <c r="AX4" i="14" s="1"/>
  <c r="BK5" i="14" s="1"/>
  <c r="Y14" i="14" s="1"/>
  <c r="Z14" i="14" s="1"/>
  <c r="AK12" i="14"/>
  <c r="AL12" i="14" s="1"/>
  <c r="E451" i="1"/>
  <c r="E536" i="1"/>
  <c r="E369" i="1"/>
  <c r="E519" i="1"/>
  <c r="E263" i="1"/>
  <c r="E46" i="1"/>
  <c r="E230" i="1"/>
  <c r="E262" i="1"/>
  <c r="E326" i="1"/>
  <c r="E335" i="1"/>
  <c r="E416" i="1"/>
  <c r="E112" i="1"/>
  <c r="E585" i="1"/>
  <c r="E545" i="1"/>
  <c r="E260" i="1"/>
  <c r="E551" i="1"/>
  <c r="E266" i="1"/>
  <c r="E568" i="1"/>
  <c r="E154" i="1"/>
  <c r="E516" i="1"/>
  <c r="E48" i="1"/>
  <c r="E88" i="1"/>
  <c r="E512" i="1"/>
  <c r="E548" i="1"/>
  <c r="D33" i="1"/>
  <c r="E17" i="1"/>
  <c r="E133" i="1"/>
  <c r="E479" i="1"/>
  <c r="E209" i="1"/>
  <c r="E211" i="1"/>
  <c r="E275" i="1"/>
  <c r="E339" i="1"/>
  <c r="E371" i="1"/>
  <c r="E435" i="1"/>
  <c r="E491" i="1"/>
  <c r="E535" i="1"/>
  <c r="E580" i="1"/>
  <c r="E158" i="1"/>
  <c r="D65" i="1"/>
  <c r="E226" i="1"/>
  <c r="E472" i="1"/>
  <c r="E9" i="1"/>
  <c r="E102" i="1"/>
  <c r="E174" i="1"/>
  <c r="E278" i="1"/>
  <c r="E374" i="1"/>
  <c r="E406" i="1"/>
  <c r="E438" i="1"/>
  <c r="E475" i="1"/>
  <c r="D257" i="1"/>
  <c r="D577" i="1"/>
  <c r="E274" i="1"/>
  <c r="E486" i="1"/>
  <c r="E170" i="1"/>
  <c r="E80" i="1"/>
  <c r="E296" i="1"/>
  <c r="E288" i="1"/>
  <c r="E152" i="1"/>
  <c r="E236" i="1"/>
  <c r="D466" i="1"/>
  <c r="E135" i="1"/>
  <c r="D437" i="1"/>
  <c r="E171" i="1"/>
  <c r="E331" i="1"/>
  <c r="E423" i="1"/>
  <c r="E71" i="1"/>
  <c r="D565" i="1"/>
  <c r="E395" i="1"/>
  <c r="E359" i="1"/>
  <c r="E323" i="1"/>
  <c r="E47" i="1"/>
  <c r="E303" i="1"/>
  <c r="E495" i="1"/>
  <c r="E292" i="1"/>
  <c r="E105" i="1"/>
  <c r="E111" i="1"/>
  <c r="E223" i="1"/>
  <c r="E271" i="1"/>
  <c r="E399" i="1"/>
  <c r="E431" i="1"/>
  <c r="E565" i="1"/>
  <c r="E67" i="1"/>
  <c r="E131" i="1"/>
  <c r="E163" i="1"/>
  <c r="E195" i="1"/>
  <c r="E291" i="1"/>
  <c r="E355" i="1"/>
  <c r="E387" i="1"/>
  <c r="E419" i="1"/>
  <c r="D549" i="1"/>
  <c r="E55" i="1"/>
  <c r="E119" i="1"/>
  <c r="E222" i="1"/>
  <c r="E32" i="1"/>
  <c r="E128" i="1"/>
  <c r="E160" i="1"/>
  <c r="E256" i="1"/>
  <c r="E320" i="1"/>
  <c r="E352" i="1"/>
  <c r="E449" i="1"/>
  <c r="E452" i="1"/>
  <c r="E532" i="1"/>
  <c r="E564" i="1"/>
  <c r="E596" i="1"/>
  <c r="E7" i="1"/>
  <c r="E462" i="1"/>
  <c r="E499" i="1"/>
  <c r="D557" i="1"/>
  <c r="E249" i="1"/>
  <c r="E393" i="1"/>
  <c r="E36" i="1"/>
  <c r="E68" i="1"/>
  <c r="E100" i="1"/>
  <c r="E132" i="1"/>
  <c r="E164" i="1"/>
  <c r="E332" i="1"/>
  <c r="E396" i="1"/>
  <c r="D509" i="1"/>
  <c r="E542" i="1"/>
  <c r="E574" i="1"/>
  <c r="E113" i="1"/>
  <c r="E523" i="1"/>
  <c r="E37" i="1"/>
  <c r="E117" i="1"/>
  <c r="D149" i="1"/>
  <c r="D213" i="1"/>
  <c r="D277" i="1"/>
  <c r="D405" i="1"/>
  <c r="E455" i="1"/>
  <c r="E492" i="1"/>
  <c r="D341" i="1"/>
  <c r="E70" i="1"/>
  <c r="E110" i="1"/>
  <c r="E142" i="1"/>
  <c r="E214" i="1"/>
  <c r="E286" i="1"/>
  <c r="E318" i="1"/>
  <c r="E484" i="1"/>
  <c r="E121" i="1"/>
  <c r="D157" i="1"/>
  <c r="D221" i="1"/>
  <c r="D285" i="1"/>
  <c r="D349" i="1"/>
  <c r="D413" i="1"/>
  <c r="D501" i="1"/>
  <c r="E567" i="1"/>
  <c r="E297" i="1"/>
  <c r="E118" i="1"/>
  <c r="D493" i="1"/>
  <c r="E528" i="1"/>
  <c r="E560" i="1"/>
  <c r="D514" i="1"/>
  <c r="E514" i="1" s="1"/>
  <c r="E259" i="1"/>
  <c r="D458" i="1"/>
  <c r="E458" i="1" s="1"/>
  <c r="D498" i="1"/>
  <c r="E498" i="1" s="1"/>
  <c r="D474" i="1"/>
  <c r="E474" i="1" s="1"/>
  <c r="E227" i="1"/>
  <c r="E467" i="1"/>
  <c r="E555" i="1"/>
  <c r="D165" i="1"/>
  <c r="D229" i="1"/>
  <c r="D293" i="1"/>
  <c r="D357" i="1"/>
  <c r="D421" i="1"/>
  <c r="D506" i="1"/>
  <c r="D573" i="1"/>
  <c r="D445" i="1"/>
  <c r="E45" i="1"/>
  <c r="D173" i="1"/>
  <c r="D237" i="1"/>
  <c r="D301" i="1"/>
  <c r="D365" i="1"/>
  <c r="D429" i="1"/>
  <c r="D517" i="1"/>
  <c r="D581" i="1"/>
  <c r="E425" i="1"/>
  <c r="E595" i="1"/>
  <c r="D181" i="1"/>
  <c r="D245" i="1"/>
  <c r="D373" i="1"/>
  <c r="E553" i="1"/>
  <c r="E531" i="1"/>
  <c r="D525" i="1"/>
  <c r="D589" i="1"/>
  <c r="D189" i="1"/>
  <c r="D253" i="1"/>
  <c r="D317" i="1"/>
  <c r="D381" i="1"/>
  <c r="E468" i="1"/>
  <c r="E513" i="1"/>
  <c r="D3" i="1"/>
  <c r="D197" i="1"/>
  <c r="D261" i="1"/>
  <c r="D325" i="1"/>
  <c r="D389" i="1"/>
  <c r="D442" i="1"/>
  <c r="E442" i="1" s="1"/>
  <c r="D450" i="1"/>
  <c r="D490" i="1"/>
  <c r="E522" i="1"/>
  <c r="D453" i="1"/>
  <c r="D541" i="1"/>
  <c r="D205" i="1"/>
  <c r="D269" i="1"/>
  <c r="D333" i="1"/>
  <c r="D397" i="1"/>
  <c r="D533" i="1"/>
  <c r="E506" i="1"/>
  <c r="E594" i="1"/>
  <c r="E306" i="1"/>
  <c r="E370" i="1"/>
  <c r="E434" i="1"/>
  <c r="E314" i="1"/>
  <c r="E546" i="1"/>
  <c r="E386" i="1"/>
  <c r="E554" i="1"/>
  <c r="E394" i="1"/>
  <c r="E378" i="1"/>
  <c r="E450" i="1"/>
  <c r="E562" i="1"/>
  <c r="E258" i="1"/>
  <c r="E338" i="1"/>
  <c r="E402" i="1"/>
  <c r="E322" i="1"/>
  <c r="E410" i="1"/>
  <c r="E346" i="1"/>
  <c r="E290" i="1"/>
  <c r="E354" i="1"/>
  <c r="E530" i="1"/>
  <c r="E282" i="1"/>
  <c r="E578" i="1"/>
  <c r="E426" i="1"/>
  <c r="E298" i="1"/>
  <c r="E538" i="1"/>
  <c r="AQ11" i="14" l="1"/>
  <c r="AR11" i="14" s="1"/>
  <c r="BK7" i="14" s="1"/>
  <c r="AE7" i="14"/>
  <c r="AF7" i="14" s="1"/>
  <c r="BK10" i="14" s="1"/>
  <c r="Y8" i="14" s="1"/>
  <c r="Z8" i="14" s="1"/>
  <c r="E577" i="1"/>
  <c r="E257" i="1"/>
  <c r="E65" i="1"/>
  <c r="E33" i="1"/>
  <c r="E466" i="1"/>
  <c r="E490" i="1"/>
  <c r="E437" i="1"/>
  <c r="E317" i="1"/>
  <c r="E173" i="1"/>
  <c r="E493" i="1"/>
  <c r="E549" i="1"/>
  <c r="E253" i="1"/>
  <c r="E213" i="1"/>
  <c r="E349" i="1"/>
  <c r="E181" i="1"/>
  <c r="E157" i="1"/>
  <c r="E205" i="1"/>
  <c r="E365" i="1"/>
  <c r="E229" i="1"/>
  <c r="E261" i="1"/>
  <c r="E285" i="1"/>
  <c r="E557" i="1"/>
  <c r="E293" i="1"/>
  <c r="E405" i="1"/>
  <c r="E533" i="1"/>
  <c r="E397" i="1"/>
  <c r="E189" i="1"/>
  <c r="E373" i="1"/>
  <c r="E301" i="1"/>
  <c r="E421" i="1"/>
  <c r="E165" i="1"/>
  <c r="E269" i="1"/>
  <c r="E429" i="1"/>
  <c r="E501" i="1"/>
  <c r="E325" i="1"/>
  <c r="E341" i="1"/>
  <c r="E525" i="1"/>
  <c r="E541" i="1"/>
  <c r="E197" i="1"/>
  <c r="E445" i="1"/>
  <c r="E413" i="1"/>
  <c r="E149" i="1"/>
  <c r="E589" i="1"/>
  <c r="E509" i="1"/>
  <c r="E333" i="1"/>
  <c r="E381" i="1"/>
  <c r="E237" i="1"/>
  <c r="E357" i="1"/>
  <c r="E221" i="1"/>
  <c r="E517" i="1"/>
  <c r="E453" i="1"/>
  <c r="E389" i="1"/>
  <c r="E3" i="1"/>
  <c r="E245" i="1"/>
  <c r="E581" i="1"/>
  <c r="E573" i="1"/>
  <c r="E277" i="1"/>
  <c r="AK18" i="14" l="1"/>
  <c r="AL18" i="14" s="1"/>
  <c r="BK9" i="14" s="1"/>
  <c r="AE12" i="14" s="1"/>
  <c r="AF12" i="14" s="1"/>
  <c r="S8" i="14"/>
  <c r="T8" i="14" s="1"/>
  <c r="AK11" i="14"/>
  <c r="AL11" i="14" s="1"/>
  <c r="BK8" i="14" s="1"/>
  <c r="AE11" i="14" s="1"/>
  <c r="AF11" i="14" s="1"/>
  <c r="BK11" i="14" s="1"/>
  <c r="Y9" i="14" s="1"/>
  <c r="Z9" i="14" s="1"/>
  <c r="BK12" i="14" s="1"/>
  <c r="S6" i="14" s="1"/>
  <c r="T6" i="14" s="1"/>
  <c r="BK15" i="14" s="1"/>
  <c r="M5" i="14" s="1"/>
  <c r="N5" i="14" s="1"/>
</calcChain>
</file>

<file path=xl/sharedStrings.xml><?xml version="1.0" encoding="utf-8"?>
<sst xmlns="http://schemas.openxmlformats.org/spreadsheetml/2006/main" count="7483" uniqueCount="1214">
  <si>
    <t>vibrant aqua bags contain 1 shiny magenta bag, 2 muted teal bags, 1 dim magenta bag, 1 muted chartreuse bag.</t>
  </si>
  <si>
    <t>vibrant violet bags contain 4 pale maroon bags.</t>
  </si>
  <si>
    <t>dark indigo bags contain 1 light maroon bag, 3 pale red bags, 1 drab brown bag, 4 dim magenta bags.</t>
  </si>
  <si>
    <t>dark coral bags contain 5 dull aqua bags, 5 plaid green bags, 2 posh bronze bags.</t>
  </si>
  <si>
    <t>dim lavender bags contain 2 muted violet bags, 5 wavy gold bags, 3 vibrant plum bags, 5 bright teal bags.</t>
  </si>
  <si>
    <t>mirrored turquoise bags contain 5 muted olive bags, 5 bright gold bags, 2 vibrant violet bags.</t>
  </si>
  <si>
    <t>faded brown bags contain 5 faded tomato bags.</t>
  </si>
  <si>
    <t>muted orange bags contain 5 dull aqua bags, 2 light salmon bags, 1 striped black bag, 1 pale gray bag.</t>
  </si>
  <si>
    <t>posh black bags contain 4 faded silver bags.</t>
  </si>
  <si>
    <t>muted coral bags contain 3 mirrored turquoise bags.</t>
  </si>
  <si>
    <t>clear silver bags contain 5 dark cyan bags.</t>
  </si>
  <si>
    <t>clear crimson bags contain 2 dim blue bags, 4 bright indigo bags.</t>
  </si>
  <si>
    <t>clear salmon bags contain 4 striped cyan bags, 1 muted maroon bag, 1 light bronze bag, 1 vibrant tan bag.</t>
  </si>
  <si>
    <t>light olive bags contain 1 faded white bag, 2 dull chartreuse bags, 5 faded gray bags.</t>
  </si>
  <si>
    <t>muted maroon bags contain 5 dark fuchsia bags, 5 drab violet bags.</t>
  </si>
  <si>
    <t>posh plum bags contain 2 striped gray bags, 5 dim violet bags.</t>
  </si>
  <si>
    <t>light orange bags contain 1 light purple bag.</t>
  </si>
  <si>
    <t>drab white bags contain 4 plaid lime bags, 1 drab gold bag.</t>
  </si>
  <si>
    <t>plaid indigo bags contain 5 clear lime bags, 1 dark fuchsia bag.</t>
  </si>
  <si>
    <t>muted red bags contain 1 dull bronze bag.</t>
  </si>
  <si>
    <t>mirrored magenta bags contain 5 plaid white bags, 1 faded plum bag, 5 wavy purple bags.</t>
  </si>
  <si>
    <t>dotted lavender bags contain 5 shiny olive bags, 3 plaid blue bags, 1 shiny gold bag.</t>
  </si>
  <si>
    <t>drab bronze bags contain 3 wavy silver bags, 4 light turquoise bags, 1 vibrant lavender bag, 5 light magenta bags.</t>
  </si>
  <si>
    <t>plaid maroon bags contain 2 dim salmon bags, 5 muted violet bags.</t>
  </si>
  <si>
    <t>dull salmon bags contain 5 striped beige bags, 2 muted plum bags, 1 posh teal bag.</t>
  </si>
  <si>
    <t>dotted turquoise bags contain 5 striped orange bags.</t>
  </si>
  <si>
    <t>bright yellow bags contain 2 shiny olive bags, 3 wavy teal bags, 1 pale plum bag, 3 mirrored coral bags.</t>
  </si>
  <si>
    <t>dark black bags contain 5 pale gray bags.</t>
  </si>
  <si>
    <t>shiny yellow bags contain 4 dark aqua bags, 2 drab lime bags, 2 bright gold bags, 4 dark cyan bags.</t>
  </si>
  <si>
    <t>shiny red bags contain 2 posh blue bags.</t>
  </si>
  <si>
    <t>posh olive bags contain 3 dim aqua bags.</t>
  </si>
  <si>
    <t>muted chartreuse bags contain 4 posh brown bags, 5 shiny magenta bags.</t>
  </si>
  <si>
    <t>mirrored orange bags contain 5 dotted salmon bags, 1 posh green bag.</t>
  </si>
  <si>
    <t>muted plum bags contain 1 dull red bag, 4 posh green bags.</t>
  </si>
  <si>
    <t>light green bags contain 2 wavy plum bags.</t>
  </si>
  <si>
    <t>light cyan bags contain 2 dotted crimson bags, 4 faded salmon bags, 3 muted coral bags, 3 plaid blue bags.</t>
  </si>
  <si>
    <t>dull lavender bags contain 3 drab gold bags, 5 plaid crimson bags.</t>
  </si>
  <si>
    <t>posh red bags contain 3 dotted salmon bags, 2 pale beige bags, 2 mirrored coral bags, 5 muted teal bags.</t>
  </si>
  <si>
    <t>vibrant beige bags contain 2 faded lime bags.</t>
  </si>
  <si>
    <t>plaid blue bags contain 5 dull red bags, 3 light maroon bags, 4 muted gold bags, 2 drab orange bags.</t>
  </si>
  <si>
    <t>dotted white bags contain 3 muted white bags.</t>
  </si>
  <si>
    <t>drab fuchsia bags contain 2 shiny fuchsia bags.</t>
  </si>
  <si>
    <t>drab crimson bags contain 1 posh beige bag, 4 drab violet bags.</t>
  </si>
  <si>
    <t>drab beige bags contain 3 mirrored orange bags, 1 wavy silver bag, 2 pale magenta bags, 1 drab lime bag.</t>
  </si>
  <si>
    <t>posh teal bags contain 2 clear brown bags.</t>
  </si>
  <si>
    <t>mirrored brown bags contain 2 faded tan bags.</t>
  </si>
  <si>
    <t>clear coral bags contain 1 muted chartreuse bag, 2 muted violet bags, 2 faded purple bags.</t>
  </si>
  <si>
    <t>pale lime bags contain 5 vibrant aqua bags, 3 wavy purple bags, 1 drab violet bag.</t>
  </si>
  <si>
    <t>vibrant red bags contain 5 shiny gold bags.</t>
  </si>
  <si>
    <t>shiny fuchsia bags contain 1 dark salmon bag, 1 posh white bag.</t>
  </si>
  <si>
    <t>bright gray bags contain 2 dim red bags.</t>
  </si>
  <si>
    <t>drab lavender bags contain 2 clear tomato bags, 1 faded red bag, 1 pale chartreuse bag.</t>
  </si>
  <si>
    <t>clear red bags contain 3 light salmon bags, 1 bright red bag, 5 dark indigo bags.</t>
  </si>
  <si>
    <t>bright aqua bags contain 3 faded brown bags, 1 shiny yellow bag.</t>
  </si>
  <si>
    <t>faded red bags contain 3 posh turquoise bags, 5 dark fuchsia bags.</t>
  </si>
  <si>
    <t>faded turquoise bags contain 3 drab fuchsia bags.</t>
  </si>
  <si>
    <t>dim aqua bags contain 1 faded white bag, 5 faded violet bags.</t>
  </si>
  <si>
    <t>muted white bags contain 5 pale red bags, 4 dull red bags, 3 dotted maroon bags.</t>
  </si>
  <si>
    <t>dull gold bags contain 3 posh green bags, 2 mirrored yellow bags, 2 dull olive bags, 2 bright purple bags.</t>
  </si>
  <si>
    <t>faded blue bags contain 3 wavy crimson bags, 1 plaid beige bag, 3 dotted orange bags, 1 vibrant purple bag.</t>
  </si>
  <si>
    <t>faded gray bags contain 1 bright gold bag.</t>
  </si>
  <si>
    <t>dim bronze bags contain 2 bright gold bags, 4 light brown bags, 5 muted chartreuse bags.</t>
  </si>
  <si>
    <t>light teal bags contain 5 striped tomato bags, 5 drab teal bags, 5 shiny lavender bags.</t>
  </si>
  <si>
    <t>striped white bags contain 1 plaid silver bag, 2 wavy plum bags, 3 dull maroon bags, 2 muted green bags.</t>
  </si>
  <si>
    <t>vibrant salmon bags contain 2 shiny violet bags, 4 light salmon bags.</t>
  </si>
  <si>
    <t>dim plum bags contain 1 dull blue bag, 5 vibrant bronze bags.</t>
  </si>
  <si>
    <t>dotted fuchsia bags contain 4 plaid green bags.</t>
  </si>
  <si>
    <t>plaid crimson bags contain 3 clear teal bags, 5 dark gray bags, 2 mirrored tan bags, 5 shiny fuchsia bags.</t>
  </si>
  <si>
    <t>pale white bags contain 2 muted silver bags, 1 muted lime bag.</t>
  </si>
  <si>
    <t>bright violet bags contain 2 clear chartreuse bags, 2 dull gray bags, 2 muted cyan bags.</t>
  </si>
  <si>
    <t>drab red bags contain 1 dotted white bag, 1 light plum bag, 5 muted indigo bags, 1 dull lime bag.</t>
  </si>
  <si>
    <t>muted indigo bags contain 3 mirrored blue bags, 5 light fuchsia bags.</t>
  </si>
  <si>
    <t>vibrant cyan bags contain 2 pale blue bags, 3 mirrored chartreuse bags.</t>
  </si>
  <si>
    <t>mirrored gray bags contain 1 shiny red bag, 2 pale blue bags, 4 dotted lime bags, 1 faded violet bag.</t>
  </si>
  <si>
    <t>posh lavender bags contain 3 vibrant aqua bags, 5 mirrored chartreuse bags.</t>
  </si>
  <si>
    <t>dotted silver bags contain 3 dark beige bags, 5 dotted teal bags, 3 mirrored indigo bags, 2 dim yellow bags.</t>
  </si>
  <si>
    <t>wavy magenta bags contain 4 wavy beige bags.</t>
  </si>
  <si>
    <t>faded tomato bags contain 3 plaid black bags, 5 bright orange bags, 2 vibrant blue bags.</t>
  </si>
  <si>
    <t>mirrored maroon bags contain 3 plaid gray bags.</t>
  </si>
  <si>
    <t>pale bronze bags contain 4 vibrant violet bags, 2 muted white bags.</t>
  </si>
  <si>
    <t>plaid turquoise bags contain 2 dotted lime bags, 3 striped beige bags, 1 pale crimson bag, 2 pale purple bags.</t>
  </si>
  <si>
    <t>posh turquoise bags contain 5 clear yellow bags, 1 dotted turquoise bag, 3 dim cyan bags, 5 pale maroon bags.</t>
  </si>
  <si>
    <t>wavy white bags contain 2 mirrored gray bags, 3 pale yellow bags.</t>
  </si>
  <si>
    <t>vibrant tan bags contain 1 wavy lavender bag.</t>
  </si>
  <si>
    <t>pale turquoise bags contain 2 dark gray bags, 4 faded green bags, 1 light maroon bag, 5 posh white bags.</t>
  </si>
  <si>
    <t>faded beige bags contain 1 striped brown bag, 1 dull gray bag, 5 mirrored blue bags.</t>
  </si>
  <si>
    <t>bright maroon bags contain 1 light blue bag, 5 dim bronze bags, 4 dotted beige bags.</t>
  </si>
  <si>
    <t>shiny lavender bags contain 3 dim gray bags, 4 pale gray bags.</t>
  </si>
  <si>
    <t>dull beige bags contain 3 dark crimson bags.</t>
  </si>
  <si>
    <t>striped coral bags contain 3 dark lavender bags, 2 mirrored turquoise bags, 5 posh maroon bags, 1 striped yellow bag.</t>
  </si>
  <si>
    <t>shiny magenta bags contain 1 plaid black bag.</t>
  </si>
  <si>
    <t>muted magenta bags contain 2 plaid beige bags.</t>
  </si>
  <si>
    <t>light salmon bags contain 5 striped black bags, 1 pale lavender bag.</t>
  </si>
  <si>
    <t>shiny white bags contain 2 bright gold bags, 3 mirrored olive bags.</t>
  </si>
  <si>
    <t>dark tomato bags contain 2 dark gold bags, 2 clear teal bags, 5 dull fuchsia bags, 4 dotted gold bags.</t>
  </si>
  <si>
    <t>dotted violet bags contain 3 plaid teal bags, 5 mirrored aqua bags.</t>
  </si>
  <si>
    <t>plaid purple bags contain 4 mirrored olive bags.</t>
  </si>
  <si>
    <t>drab lime bags contain 5 bright beige bags, 4 mirrored tan bags, 5 striped black bags, 4 faded green bags.</t>
  </si>
  <si>
    <t>dull blue bags contain 4 light red bags, 2 pale turquoise bags, 1 posh maroon bag.</t>
  </si>
  <si>
    <t>muted tan bags contain 1 pale magenta bag, 3 mirrored turquoise bags, 3 shiny blue bags, 4 dotted salmon bags.</t>
  </si>
  <si>
    <t>dim teal bags contain 1 posh turquoise bag, 3 dull red bags.</t>
  </si>
  <si>
    <t>muted fuchsia bags contain 4 pale salmon bags, 1 pale silver bag, 3 pale maroon bags, 2 bright purple bags.</t>
  </si>
  <si>
    <t>bright gold bags contain 2 shiny magenta bags, 4 pale red bags, 4 posh brown bags.</t>
  </si>
  <si>
    <t>faded lime bags contain 5 vibrant bronze bags, 2 pale violet bags, 2 plaid coral bags.</t>
  </si>
  <si>
    <t>posh tan bags contain 3 bright lavender bags, 2 striped blue bags, 5 shiny gold bags.</t>
  </si>
  <si>
    <t>posh bronze bags contain 3 plaid olive bags, 3 dotted salmon bags.</t>
  </si>
  <si>
    <t>shiny lime bags contain 1 bright salmon bag, 3 faded green bags, 2 wavy aqua bags.</t>
  </si>
  <si>
    <t>faded lavender bags contain 2 bright silver bags.</t>
  </si>
  <si>
    <t>muted black bags contain 5 mirrored coral bags.</t>
  </si>
  <si>
    <t>plaid chartreuse bags contain 3 dull coral bags, 2 light tomato bags.</t>
  </si>
  <si>
    <t>mirrored aqua bags contain 2 dark cyan bags, 2 dark indigo bags.</t>
  </si>
  <si>
    <t>dark yellow bags contain 5 dotted lime bags, 1 dim cyan bag.</t>
  </si>
  <si>
    <t>bright plum bags contain 5 dim salmon bags.</t>
  </si>
  <si>
    <t>striped gray bags contain 3 plaid black bags, 1 wavy crimson bag, 5 bright orange bags.</t>
  </si>
  <si>
    <t>faded salmon bags contain 3 clear lime bags, 4 drab purple bags.</t>
  </si>
  <si>
    <t>pale olive bags contain 2 light magenta bags, 4 dim salmon bags, 5 light olive bags, 2 pale salmon bags.</t>
  </si>
  <si>
    <t>faded crimson bags contain 2 wavy beige bags, 4 dim aqua bags, 5 light lavender bags.</t>
  </si>
  <si>
    <t>posh chartreuse bags contain 5 pale lavender bags, 5 mirrored turquoise bags, 2 dark maroon bags.</t>
  </si>
  <si>
    <t>posh aqua bags contain 5 faded crimson bags, 2 mirrored tan bags.</t>
  </si>
  <si>
    <t>faded coral bags contain 2 dotted lime bags, 2 faded white bags.</t>
  </si>
  <si>
    <t>striped bronze bags contain 4 plaid blue bags, 1 plaid coral bag.</t>
  </si>
  <si>
    <t>wavy orange bags contain 5 pale tomato bags.</t>
  </si>
  <si>
    <t>dim crimson bags contain 4 posh tan bags, 1 muted gold bag.</t>
  </si>
  <si>
    <t>clear gray bags contain 3 striped lime bags, 4 vibrant fuchsia bags.</t>
  </si>
  <si>
    <t>light gold bags contain 4 bright tan bags, 5 faded lime bags, 4 faded plum bags, 5 clear brown bags.</t>
  </si>
  <si>
    <t>wavy red bags contain 4 pale red bags, 4 dotted maroon bags, 4 mirrored violet bags.</t>
  </si>
  <si>
    <t>dull silver bags contain 1 striped turquoise bag, 2 striped orange bags, 1 dotted plum bag, 3 muted coral bags.</t>
  </si>
  <si>
    <t>striped magenta bags contain 1 mirrored tan bag.</t>
  </si>
  <si>
    <t>plaid plum bags contain 4 wavy tan bags, 5 wavy brown bags, 5 shiny olive bags, 5 clear yellow bags.</t>
  </si>
  <si>
    <t>faded chartreuse bags contain 1 shiny teal bag.</t>
  </si>
  <si>
    <t>clear chartreuse bags contain 2 drab tan bags, 3 plaid maroon bags, 2 drab orange bags, 2 plaid salmon bags.</t>
  </si>
  <si>
    <t>wavy olive bags contain 5 dark lavender bags.</t>
  </si>
  <si>
    <t>dull orange bags contain 1 dull gray bag, 2 light magenta bags.</t>
  </si>
  <si>
    <t>wavy gold bags contain 5 vibrant yellow bags, 4 pale black bags, 2 light olive bags.</t>
  </si>
  <si>
    <t>muted salmon bags contain 5 dotted turquoise bags, 5 dotted violet bags.</t>
  </si>
  <si>
    <t>wavy tan bags contain 2 plaid green bags.</t>
  </si>
  <si>
    <t>dotted cyan bags contain 4 drab gold bags, 1 dark crimson bag, 3 pale lavender bags.</t>
  </si>
  <si>
    <t>wavy coral bags contain 3 mirrored blue bags, 5 wavy white bags, 1 striped indigo bag.</t>
  </si>
  <si>
    <t>clear olive bags contain 4 wavy silver bags, 2 pale orange bags, 2 bright tan bags.</t>
  </si>
  <si>
    <t>light indigo bags contain 1 pale purple bag, 4 clear teal bags, 1 plaid indigo bag, 4 dim blue bags.</t>
  </si>
  <si>
    <t>dotted tomato bags contain 4 dim cyan bags.</t>
  </si>
  <si>
    <t>pale indigo bags contain 2 muted chartreuse bags, 4 faded salmon bags, 3 dull brown bags.</t>
  </si>
  <si>
    <t>bright magenta bags contain 1 vibrant salmon bag, 1 pale teal bag, 4 faded orange bags.</t>
  </si>
  <si>
    <t>faded gold bags contain 4 striped cyan bags.</t>
  </si>
  <si>
    <t>shiny orange bags contain 5 vibrant turquoise bags, 3 pale purple bags.</t>
  </si>
  <si>
    <t>posh salmon bags contain 1 dotted crimson bag, 3 dark maroon bags.</t>
  </si>
  <si>
    <t>dull violet bags contain 2 clear indigo bags.</t>
  </si>
  <si>
    <t>posh gray bags contain 1 shiny fuchsia bag, 1 faded plum bag, 5 pale turquoise bags.</t>
  </si>
  <si>
    <t>dull chartreuse bags contain 4 dull red bags, 1 striped black bag, 3 dark tan bags, 3 muted maroon bags.</t>
  </si>
  <si>
    <t>dotted chartreuse bags contain 5 striped aqua bags.</t>
  </si>
  <si>
    <t>dim magenta bags contain no other bags.</t>
  </si>
  <si>
    <t>light lime bags contain 2 shiny magenta bags, 3 striped black bags.</t>
  </si>
  <si>
    <t>drab maroon bags contain 2 vibrant bronze bags, 1 clear white bag, 2 dim gray bags.</t>
  </si>
  <si>
    <t>drab salmon bags contain 2 wavy crimson bags, 3 dim gold bags, 5 drab chartreuse bags.</t>
  </si>
  <si>
    <t>dotted crimson bags contain 4 pale purple bags, 3 plaid coral bags.</t>
  </si>
  <si>
    <t>dull red bags contain 3 dark indigo bags, 2 posh white bags, 4 light maroon bags.</t>
  </si>
  <si>
    <t>drab turquoise bags contain 2 striped tomato bags, 1 bright gold bag, 5 mirrored tan bags, 1 drab chartreuse bag.</t>
  </si>
  <si>
    <t>shiny teal bags contain 4 bright lime bags, 2 pale red bags.</t>
  </si>
  <si>
    <t>dark purple bags contain 5 mirrored beige bags, 1 posh purple bag, 5 dotted beige bags.</t>
  </si>
  <si>
    <t>drab aqua bags contain 4 plaid blue bags, 3 dark salmon bags, 4 striped lime bags, 4 striped blue bags.</t>
  </si>
  <si>
    <t>dull magenta bags contain 2 clear white bags, 5 muted bronze bags.</t>
  </si>
  <si>
    <t>pale tan bags contain 1 pale lime bag.</t>
  </si>
  <si>
    <t>dark fuchsia bags contain 3 dim coral bags, 1 muted white bag, 2 plaid blue bags.</t>
  </si>
  <si>
    <t>mirrored beige bags contain 5 dotted magenta bags, 1 wavy olive bag, 1 dark tan bag.</t>
  </si>
  <si>
    <t>drab tomato bags contain 4 dim cyan bags.</t>
  </si>
  <si>
    <t>shiny tomato bags contain 2 shiny maroon bags, 2 dark lavender bags, 1 posh red bag, 3 vibrant green bags.</t>
  </si>
  <si>
    <t>dim turquoise bags contain 4 muted salmon bags, 2 bright purple bags, 4 plaid maroon bags, 3 bright beige bags.</t>
  </si>
  <si>
    <t>mirrored salmon bags contain 2 drab violet bags, 3 faded red bags.</t>
  </si>
  <si>
    <t>pale crimson bags contain 3 bright white bags, 5 plaid beige bags.</t>
  </si>
  <si>
    <t>shiny cyan bags contain 4 light blue bags.</t>
  </si>
  <si>
    <t>clear lavender bags contain 5 bright turquoise bags.</t>
  </si>
  <si>
    <t>vibrant purple bags contain 5 pale turquoise bags, 2 posh orange bags.</t>
  </si>
  <si>
    <t>striped purple bags contain 5 muted orange bags, 5 dark aqua bags.</t>
  </si>
  <si>
    <t>pale gray bags contain 5 dark indigo bags, 1 vibrant violet bag, 3 pale maroon bags, 4 bright gold bags.</t>
  </si>
  <si>
    <t>posh brown bags contain 3 drab brown bags, 4 pale red bags, 2 posh white bags, 4 muted gold bags.</t>
  </si>
  <si>
    <t>muted bronze bags contain 2 clear magenta bags, 5 shiny green bags, 2 mirrored tan bags, 4 posh gray bags.</t>
  </si>
  <si>
    <t>pale brown bags contain 5 muted white bags, 3 plaid beige bags, 3 wavy lavender bags, 3 clear indigo bags.</t>
  </si>
  <si>
    <t>dull yellow bags contain 5 clear lime bags, 4 plaid blue bags, 4 dotted lime bags.</t>
  </si>
  <si>
    <t>light tan bags contain 5 dull blue bags, 2 drab yellow bags, 5 mirrored red bags.</t>
  </si>
  <si>
    <t>posh gold bags contain 4 dull chartreuse bags, 2 dim magenta bags.</t>
  </si>
  <si>
    <t>pale silver bags contain 4 dull aqua bags, 4 bright gold bags.</t>
  </si>
  <si>
    <t>light beige bags contain 3 posh orange bags, 3 mirrored gray bags, 2 bright red bags.</t>
  </si>
  <si>
    <t>striped turquoise bags contain 2 posh blue bags, 1 striped orange bag, 2 shiny tan bags, 5 vibrant aqua bags.</t>
  </si>
  <si>
    <t>vibrant plum bags contain 4 pale gray bags.</t>
  </si>
  <si>
    <t>dotted teal bags contain 2 dim magenta bags.</t>
  </si>
  <si>
    <t>dull purple bags contain 5 drab brown bags, 4 dotted maroon bags, 1 muted white bag.</t>
  </si>
  <si>
    <t>mirrored fuchsia bags contain 2 dark tomato bags, 4 faded tan bags, 2 faded white bags, 4 dotted orange bags.</t>
  </si>
  <si>
    <t>dotted plum bags contain 2 dull aqua bags, 4 faded green bags.</t>
  </si>
  <si>
    <t>bright fuchsia bags contain 2 wavy blue bags, 5 clear brown bags.</t>
  </si>
  <si>
    <t>dim beige bags contain 2 pale orange bags.</t>
  </si>
  <si>
    <t>dotted orange bags contain 2 faded brown bags, 1 clear tomato bag, 1 clear indigo bag.</t>
  </si>
  <si>
    <t>plaid gold bags contain 1 striped turquoise bag, 3 vibrant magenta bags, 5 shiny gray bags, 5 shiny red bags.</t>
  </si>
  <si>
    <t>clear plum bags contain 3 dim turquoise bags, 3 faded magenta bags, 2 dull coral bags.</t>
  </si>
  <si>
    <t>muted green bags contain 3 dim crimson bags.</t>
  </si>
  <si>
    <t>bright black bags contain 3 pale purple bags, 3 plaid white bags, 1 clear teal bag, 3 pale magenta bags.</t>
  </si>
  <si>
    <t>dim gray bags contain 3 dull coral bags, 1 pale turquoise bag, 5 wavy cyan bags, 5 striped lime bags.</t>
  </si>
  <si>
    <t>dotted beige bags contain 5 dull aqua bags, 3 dark fuchsia bags, 1 pale violet bag, 4 dim gold bags.</t>
  </si>
  <si>
    <t>mirrored lime bags contain 4 plaid tomato bags, 1 pale lavender bag, 5 shiny blue bags, 1 light gray bag.</t>
  </si>
  <si>
    <t>bright chartreuse bags contain 1 dotted teal bag, 3 shiny lavender bags.</t>
  </si>
  <si>
    <t>vibrant tomato bags contain 1 vibrant coral bag.</t>
  </si>
  <si>
    <t>mirrored purple bags contain 4 dark tan bags, 4 faded coral bags.</t>
  </si>
  <si>
    <t>pale tomato bags contain 1 dull maroon bag, 2 striped tan bags, 5 muted cyan bags, 2 dark maroon bags.</t>
  </si>
  <si>
    <t>vibrant brown bags contain 1 vibrant bronze bag, 2 pale yellow bags, 4 wavy coral bags.</t>
  </si>
  <si>
    <t>dim green bags contain 2 striped coral bags.</t>
  </si>
  <si>
    <t>muted lavender bags contain 3 clear purple bags, 4 dark red bags, 1 light silver bag, 1 dull blue bag.</t>
  </si>
  <si>
    <t>wavy crimson bags contain 5 muted teal bags, 1 drab brown bag, 3 posh brown bags.</t>
  </si>
  <si>
    <t>wavy tomato bags contain 4 striped blue bags, 3 mirrored lime bags, 1 shiny gray bag, 1 dark plum bag.</t>
  </si>
  <si>
    <t>muted aqua bags contain 3 clear silver bags, 3 bright chartreuse bags, 4 striped teal bags, 2 clear indigo bags.</t>
  </si>
  <si>
    <t>posh blue bags contain 2 posh teal bags, 4 dark maroon bags, 2 drab brown bags, 5 faded coral bags.</t>
  </si>
  <si>
    <t>vibrant silver bags contain 5 drab yellow bags, 3 faded silver bags, 2 bright silver bags.</t>
  </si>
  <si>
    <t>dim chartreuse bags contain 4 pale beige bags.</t>
  </si>
  <si>
    <t>shiny gray bags contain 3 dotted magenta bags, 4 plaid crimson bags.</t>
  </si>
  <si>
    <t>dim salmon bags contain 4 clear lime bags, 3 muted tomato bags, 2 shiny olive bags.</t>
  </si>
  <si>
    <t>clear orange bags contain 4 posh beige bags, 5 dotted gray bags, 5 dotted turquoise bags.</t>
  </si>
  <si>
    <t>plaid salmon bags contain 4 bright indigo bags.</t>
  </si>
  <si>
    <t>posh beige bags contain 3 pale red bags.</t>
  </si>
  <si>
    <t>clear lime bags contain 1 bright gold bag.</t>
  </si>
  <si>
    <t>faded magenta bags contain 5 dim salmon bags, 3 dull aqua bags, 5 drab crimson bags.</t>
  </si>
  <si>
    <t>drab blue bags contain 5 dark maroon bags, 4 wavy plum bags.</t>
  </si>
  <si>
    <t>plaid aqua bags contain 5 mirrored orange bags, 3 dull violet bags, 3 bright salmon bags.</t>
  </si>
  <si>
    <t>muted teal bags contain 4 dull red bags, 1 light maroon bag, 4 dark cyan bags.</t>
  </si>
  <si>
    <t>posh green bags contain 1 mirrored chartreuse bag, 4 muted chartreuse bags, 5 plaid olive bags, 4 dark salmon bags.</t>
  </si>
  <si>
    <t>posh fuchsia bags contain 3 bright cyan bags, 1 bright salmon bag, 4 dim salmon bags, 1 light black bag.</t>
  </si>
  <si>
    <t>muted yellow bags contain 2 muted teal bags, 5 pale orange bags.</t>
  </si>
  <si>
    <t>clear cyan bags contain 3 clear teal bags, 5 drab aqua bags, 2 drab brown bags.</t>
  </si>
  <si>
    <t>wavy salmon bags contain 5 dark fuchsia bags, 2 dull gray bags, 4 pale tan bags.</t>
  </si>
  <si>
    <t>dull crimson bags contain 5 faded indigo bags, 2 plaid black bags.</t>
  </si>
  <si>
    <t>mirrored white bags contain 2 dotted plum bags, 2 dark coral bags, 3 faded gray bags.</t>
  </si>
  <si>
    <t>striped violet bags contain 4 mirrored tan bags.</t>
  </si>
  <si>
    <t>striped tan bags contain 2 posh coral bags.</t>
  </si>
  <si>
    <t>striped tomato bags contain 1 muted teal bag, 1 faded tan bag.</t>
  </si>
  <si>
    <t>faded aqua bags contain 5 faded red bags, 2 mirrored coral bags, 5 light red bags, 2 mirrored purple bags.</t>
  </si>
  <si>
    <t>drab olive bags contain 2 drab gold bags.</t>
  </si>
  <si>
    <t>bright lavender bags contain 1 dark salmon bag, 1 striped olive bag.</t>
  </si>
  <si>
    <t>plaid green bags contain 2 bright gold bags.</t>
  </si>
  <si>
    <t>dim purple bags contain 1 plaid yellow bag, 3 muted plum bags, 2 vibrant magenta bags.</t>
  </si>
  <si>
    <t>faded violet bags contain 3 mirrored violet bags.</t>
  </si>
  <si>
    <t>posh tomato bags contain 1 dark indigo bag, 2 pale yellow bags, 5 dull orange bags.</t>
  </si>
  <si>
    <t>dim silver bags contain 1 dotted white bag, 5 faded white bags.</t>
  </si>
  <si>
    <t>dotted red bags contain 2 dull yellow bags, 4 dim lavender bags, 1 light gold bag.</t>
  </si>
  <si>
    <t>bright indigo bags contain 5 pale gray bags, 3 posh white bags.</t>
  </si>
  <si>
    <t>faded fuchsia bags contain 4 muted green bags, 3 posh magenta bags.</t>
  </si>
  <si>
    <t>wavy silver bags contain 1 dotted violet bag, 3 drab tomato bags, 4 dark fuchsia bags.</t>
  </si>
  <si>
    <t>dim white bags contain 2 bright magenta bags.</t>
  </si>
  <si>
    <t>pale beige bags contain 5 dim orange bags, 5 vibrant red bags.</t>
  </si>
  <si>
    <t>vibrant orange bags contain 4 dull violet bags, 2 mirrored salmon bags, 1 drab lavender bag.</t>
  </si>
  <si>
    <t>clear fuchsia bags contain 1 mirrored olive bag, 4 mirrored chartreuse bags, 1 posh beige bag.</t>
  </si>
  <si>
    <t>vibrant indigo bags contain 5 dim lavender bags, 4 drab blue bags, 1 muted beige bag.</t>
  </si>
  <si>
    <t>dim brown bags contain 2 posh brown bags.</t>
  </si>
  <si>
    <t>plaid beige bags contain 1 dark tan bag, 5 clear teal bags, 2 light gray bags, 4 wavy lime bags.</t>
  </si>
  <si>
    <t>bright crimson bags contain 4 drab chartreuse bags, 4 vibrant blue bags, 5 mirrored lime bags, 2 muted plum bags.</t>
  </si>
  <si>
    <t>shiny purple bags contain 1 muted crimson bag.</t>
  </si>
  <si>
    <t>wavy bronze bags contain 1 dim brown bag, 3 light salmon bags, 1 muted teal bag, 3 plaid olive bags.</t>
  </si>
  <si>
    <t>faded bronze bags contain 2 striped blue bags, 2 posh white bags, 2 posh orange bags.</t>
  </si>
  <si>
    <t>dark orange bags contain 2 vibrant aqua bags, 5 dark maroon bags, 1 mirrored aqua bag.</t>
  </si>
  <si>
    <t>drab green bags contain 2 faded aqua bags, 5 posh crimson bags.</t>
  </si>
  <si>
    <t>clear white bags contain 3 plaid black bags, 2 posh white bags, 5 posh lavender bags, 1 dull purple bag.</t>
  </si>
  <si>
    <t>wavy black bags contain 4 bright magenta bags.</t>
  </si>
  <si>
    <t>posh crimson bags contain 3 dark yellow bags, 1 mirrored purple bag, 2 dark maroon bags, 5 shiny olive bags.</t>
  </si>
  <si>
    <t>dotted gray bags contain 4 posh maroon bags, 2 mirrored chartreuse bags, 5 wavy fuchsia bags.</t>
  </si>
  <si>
    <t>vibrant lavender bags contain 2 plaid coral bags, 4 posh brown bags, 4 dim tan bags.</t>
  </si>
  <si>
    <t>drab violet bags contain 4 muted gold bags.</t>
  </si>
  <si>
    <t>striped maroon bags contain 4 dotted lavender bags, 2 dark fuchsia bags, 3 bright olive bags.</t>
  </si>
  <si>
    <t>plaid white bags contain 2 wavy olive bags, 2 pale blue bags, 4 pale aqua bags.</t>
  </si>
  <si>
    <t>pale gold bags contain 4 bright teal bags, 2 posh bronze bags, 3 shiny maroon bags, 1 pale brown bag.</t>
  </si>
  <si>
    <t>vibrant olive bags contain 3 plaid green bags, 2 light maroon bags, 3 dotted salmon bags, 4 faded tomato bags.</t>
  </si>
  <si>
    <t>dotted maroon bags contain no other bags.</t>
  </si>
  <si>
    <t>light blue bags contain 2 dim violet bags, 1 vibrant beige bag.</t>
  </si>
  <si>
    <t>mirrored tan bags contain 4 drab brown bags, 1 striped orange bag, 5 light maroon bags, 2 dotted maroon bags.</t>
  </si>
  <si>
    <t>dark beige bags contain 1 drab maroon bag.</t>
  </si>
  <si>
    <t>light silver bags contain 1 shiny chartreuse bag, 2 dim turquoise bags.</t>
  </si>
  <si>
    <t>dull green bags contain 2 striped chartreuse bags, 2 mirrored gold bags, 4 dim fuchsia bags.</t>
  </si>
  <si>
    <t>faded silver bags contain 3 drab violet bags.</t>
  </si>
  <si>
    <t>bright beige bags contain 5 bright teal bags, 5 mirrored violet bags.</t>
  </si>
  <si>
    <t>striped gold bags contain 2 wavy beige bags, 4 dim black bags.</t>
  </si>
  <si>
    <t>wavy fuchsia bags contain 4 posh green bags.</t>
  </si>
  <si>
    <t>shiny blue bags contain 3 posh maroon bags.</t>
  </si>
  <si>
    <t>mirrored indigo bags contain 3 striped cyan bags, 2 vibrant blue bags, 5 wavy violet bags.</t>
  </si>
  <si>
    <t>dim tomato bags contain 4 dull orange bags, 5 shiny green bags, 1 plaid olive bag.</t>
  </si>
  <si>
    <t>plaid violet bags contain 1 dull violet bag, 4 plaid fuchsia bags.</t>
  </si>
  <si>
    <t>dark white bags contain 3 drab orange bags.</t>
  </si>
  <si>
    <t>drab indigo bags contain 3 dark red bags, 2 plaid tomato bags, 5 clear white bags.</t>
  </si>
  <si>
    <t>shiny beige bags contain 2 posh tomato bags.</t>
  </si>
  <si>
    <t>striped indigo bags contain 5 clear lavender bags, 5 dotted indigo bags, 1 muted cyan bag, 5 dark olive bags.</t>
  </si>
  <si>
    <t>drab cyan bags contain 1 drab orange bag, 4 posh gold bags.</t>
  </si>
  <si>
    <t>light red bags contain 4 dark indigo bags, 1 vibrant violet bag, 4 shiny magenta bags.</t>
  </si>
  <si>
    <t>muted gold bags contain 3 light maroon bags, 1 striped orange bag, 4 pale maroon bags.</t>
  </si>
  <si>
    <t>clear indigo bags contain 4 faded green bags, 3 clear crimson bags, 2 vibrant cyan bags.</t>
  </si>
  <si>
    <t>faded tan bags contain 5 bright gold bags.</t>
  </si>
  <si>
    <t>shiny salmon bags contain 1 bright lavender bag, 1 posh blue bag, 4 shiny coral bags.</t>
  </si>
  <si>
    <t>dull turquoise bags contain 5 drab yellow bags, 5 dotted plum bags, 5 plaid magenta bags.</t>
  </si>
  <si>
    <t>posh lime bags contain 4 wavy tan bags, 4 shiny tomato bags, 4 dim violet bags, 5 bright tan bags.</t>
  </si>
  <si>
    <t>pale green bags contain 1 wavy gray bag, 2 faded lavender bags, 1 vibrant yellow bag.</t>
  </si>
  <si>
    <t>mirrored gold bags contain 2 light gray bags, 5 wavy tan bags.</t>
  </si>
  <si>
    <t>mirrored green bags contain 1 faded violet bag.</t>
  </si>
  <si>
    <t>dark red bags contain 3 faded bronze bags, 4 dark green bags, 4 wavy crimson bags.</t>
  </si>
  <si>
    <t>bright tomato bags contain 4 faded bronze bags.</t>
  </si>
  <si>
    <t>mirrored crimson bags contain 5 faded red bags, 1 drab crimson bag.</t>
  </si>
  <si>
    <t>faded orange bags contain 2 muted teal bags, 5 pale maroon bags, 1 dark yellow bag.</t>
  </si>
  <si>
    <t>striped silver bags contain 4 mirrored lime bags, 1 dull tan bag, 1 pale fuchsia bag, 1 wavy purple bag.</t>
  </si>
  <si>
    <t>wavy aqua bags contain 4 vibrant aqua bags, 4 shiny fuchsia bags, 4 dotted turquoise bags, 4 striped olive bags.</t>
  </si>
  <si>
    <t>striped lavender bags contain 5 shiny lavender bags, 3 pale lime bags.</t>
  </si>
  <si>
    <t>vibrant white bags contain 2 dim bronze bags, 2 light red bags, 5 shiny gold bags.</t>
  </si>
  <si>
    <t>vibrant yellow bags contain 1 shiny turquoise bag, 5 dull beige bags, 4 dark gold bags, 5 dull tomato bags.</t>
  </si>
  <si>
    <t>striped green bags contain 5 striped tomato bags.</t>
  </si>
  <si>
    <t>muted silver bags contain 5 striped maroon bags, 5 light salmon bags, 4 clear maroon bags.</t>
  </si>
  <si>
    <t>light plum bags contain 5 mirrored blue bags, 2 vibrant coral bags, 5 dim brown bags, 2 striped yellow bags.</t>
  </si>
  <si>
    <t>posh yellow bags contain 1 mirrored salmon bag, 5 light plum bags.</t>
  </si>
  <si>
    <t>plaid magenta bags contain 3 dull plum bags, 2 mirrored tan bags.</t>
  </si>
  <si>
    <t>plaid tan bags contain 4 light turquoise bags, 4 faded purple bags, 3 mirrored crimson bags.</t>
  </si>
  <si>
    <t>shiny black bags contain 3 striped violet bags, 1 dim cyan bag, 2 dim white bags.</t>
  </si>
  <si>
    <t>wavy brown bags contain 2 plaid lavender bags.</t>
  </si>
  <si>
    <t>vibrant gold bags contain 1 clear tomato bag, 1 wavy olive bag, 2 faded magenta bags.</t>
  </si>
  <si>
    <t>clear brown bags contain 2 dim blue bags.</t>
  </si>
  <si>
    <t>dim fuchsia bags contain 2 bright gold bags, 5 wavy purple bags, 3 posh orange bags.</t>
  </si>
  <si>
    <t>muted turquoise bags contain 1 light turquoise bag, 3 vibrant plum bags, 5 posh maroon bags, 1 muted maroon bag.</t>
  </si>
  <si>
    <t>shiny coral bags contain 3 striped yellow bags.</t>
  </si>
  <si>
    <t>dotted coral bags contain 1 dark orange bag, 4 striped violet bags.</t>
  </si>
  <si>
    <t>shiny bronze bags contain 5 mirrored yellow bags, 4 light violet bags, 4 light crimson bags.</t>
  </si>
  <si>
    <t>dull cyan bags contain 2 dim cyan bags, 5 pale red bags.</t>
  </si>
  <si>
    <t>bright tan bags contain 4 pale gray bags, 4 posh brown bags, 3 shiny fuchsia bags.</t>
  </si>
  <si>
    <t>pale purple bags contain 5 wavy cyan bags, 5 dark salmon bags, 2 dark indigo bags, 1 plaid black bag.</t>
  </si>
  <si>
    <t>shiny gold bags contain 2 pale maroon bags, 5 pale purple bags, 4 posh brown bags, 1 dotted turquoise bag.</t>
  </si>
  <si>
    <t>dim tan bags contain 4 dark violet bags, 3 shiny blue bags.</t>
  </si>
  <si>
    <t>wavy green bags contain 3 plaid gray bags.</t>
  </si>
  <si>
    <t>pale orange bags contain 3 dim lime bags, 2 dark coral bags.</t>
  </si>
  <si>
    <t>faded maroon bags contain 5 clear black bags, 3 light lavender bags, 3 light black bags, 2 muted orange bags.</t>
  </si>
  <si>
    <t>drab teal bags contain 2 dotted crimson bags, 3 dim teal bags, 5 pale turquoise bags, 4 dark plum bags.</t>
  </si>
  <si>
    <t>bright orange bags contain 3 pale maroon bags, 1 pale bronze bag, 3 dotted maroon bags.</t>
  </si>
  <si>
    <t>posh coral bags contain 3 dim gold bags, 1 bright indigo bag, 3 clear black bags.</t>
  </si>
  <si>
    <t>mirrored bronze bags contain 5 dull violet bags, 3 vibrant red bags.</t>
  </si>
  <si>
    <t>pale lavender bags contain 2 pale purple bags, 1 pale red bag, 4 vibrant blue bags, 3 muted chartreuse bags.</t>
  </si>
  <si>
    <t>wavy lavender bags contain 3 drab chartreuse bags, 1 posh teal bag.</t>
  </si>
  <si>
    <t>pale blue bags contain 1 dark tan bag, 4 faded violet bags, 3 dim coral bags.</t>
  </si>
  <si>
    <t>striped yellow bags contain 2 pale red bags.</t>
  </si>
  <si>
    <t>shiny aqua bags contain 3 pale magenta bags.</t>
  </si>
  <si>
    <t>faded olive bags contain 1 vibrant white bag, 4 muted cyan bags.</t>
  </si>
  <si>
    <t>dark chartreuse bags contain 3 dim magenta bags, 3 dull plum bags, 2 pale lime bags.</t>
  </si>
  <si>
    <t>dim lime bags contain 3 muted white bags, 4 striped blue bags.</t>
  </si>
  <si>
    <t>wavy cyan bags contain 4 light maroon bags.</t>
  </si>
  <si>
    <t>light bronze bags contain 1 dull lime bag.</t>
  </si>
  <si>
    <t>muted beige bags contain 4 wavy blue bags, 2 dotted violet bags, 4 shiny orange bags.</t>
  </si>
  <si>
    <t>dim coral bags contain 4 wavy crimson bags, 3 mirrored tan bags, 2 wavy cyan bags, 5 light maroon bags.</t>
  </si>
  <si>
    <t>dark green bags contain 2 striped gray bags, 3 pale lavender bags, 1 striped lime bag.</t>
  </si>
  <si>
    <t>pale cyan bags contain 2 vibrant green bags, 1 mirrored lime bag, 5 vibrant chartreuse bags, 1 shiny lime bag.</t>
  </si>
  <si>
    <t>shiny crimson bags contain 4 dull aqua bags, 1 pale turquoise bag.</t>
  </si>
  <si>
    <t>pale black bags contain 3 vibrant olive bags, 2 dull aqua bags, 1 drab turquoise bag.</t>
  </si>
  <si>
    <t>striped crimson bags contain 4 dotted lavender bags, 2 clear orange bags.</t>
  </si>
  <si>
    <t>clear maroon bags contain 2 muted bronze bags, 3 vibrant olive bags, 1 striped lavender bag.</t>
  </si>
  <si>
    <t>dim olive bags contain 1 wavy lavender bag, 1 dotted salmon bag, 1 pale silver bag, 5 vibrant coral bags.</t>
  </si>
  <si>
    <t>dotted indigo bags contain 3 dark salmon bags, 2 shiny turquoise bags, 4 plaid coral bags.</t>
  </si>
  <si>
    <t>plaid orange bags contain 2 mirrored plum bags, 5 faded lime bags, 4 dotted brown bags, 2 pale tan bags.</t>
  </si>
  <si>
    <t>light maroon bags contain no other bags.</t>
  </si>
  <si>
    <t>light violet bags contain 5 clear yellow bags, 4 muted chartreuse bags.</t>
  </si>
  <si>
    <t>light lavender bags contain 3 striped olive bags, 1 posh black bag.</t>
  </si>
  <si>
    <t>muted lime bags contain 2 muted turquoise bags, 3 mirrored yellow bags, 5 clear gray bags.</t>
  </si>
  <si>
    <t>faded black bags contain 1 bright crimson bag, 1 dotted beige bag, 2 shiny magenta bags.</t>
  </si>
  <si>
    <t>wavy blue bags contain 5 vibrant plum bags, 5 shiny fuchsia bags, 2 posh orange bags, 1 wavy purple bag.</t>
  </si>
  <si>
    <t>dark turquoise bags contain 5 shiny tan bags, 2 dull silver bags, 2 muted lime bags, 2 mirrored tan bags.</t>
  </si>
  <si>
    <t>mirrored teal bags contain 4 pale brown bags, 5 drab lime bags, 5 striped beige bags.</t>
  </si>
  <si>
    <t>vibrant gray bags contain 5 bright yellow bags, 1 vibrant teal bag.</t>
  </si>
  <si>
    <t>clear purple bags contain 5 bright silver bags, 1 bright teal bag, 1 wavy lime bag, 4 striped blue bags.</t>
  </si>
  <si>
    <t>striped lime bags contain 1 mirrored violet bag, 3 dim cyan bags, 3 vibrant turquoise bags, 2 muted white bags.</t>
  </si>
  <si>
    <t>mirrored lavender bags contain 2 faded yellow bags.</t>
  </si>
  <si>
    <t>posh maroon bags contain 1 dotted salmon bag, 5 drab violet bags, 5 striped lime bags, 3 dotted olive bags.</t>
  </si>
  <si>
    <t>faded yellow bags contain 1 dull plum bag, 5 dim fuchsia bags.</t>
  </si>
  <si>
    <t>dull aqua bags contain 2 pale maroon bags.</t>
  </si>
  <si>
    <t>dark tan bags contain 4 dark salmon bags.</t>
  </si>
  <si>
    <t>dim maroon bags contain 4 posh aqua bags, 3 striped yellow bags.</t>
  </si>
  <si>
    <t>faded purple bags contain 5 clear teal bags, 2 dark olive bags.</t>
  </si>
  <si>
    <t>clear tomato bags contain 2 pale maroon bags.</t>
  </si>
  <si>
    <t>dull gray bags contain 5 light brown bags, 3 bright gold bags, 4 faded white bags, 3 vibrant coral bags.</t>
  </si>
  <si>
    <t>dull maroon bags contain 4 clear indigo bags, 5 shiny magenta bags, 3 drab tomato bags, 4 dim violet bags.</t>
  </si>
  <si>
    <t>pale coral bags contain 2 pale bronze bags, 2 wavy salmon bags.</t>
  </si>
  <si>
    <t>drab silver bags contain 3 dark coral bags, 5 shiny violet bags, 5 faded indigo bags.</t>
  </si>
  <si>
    <t>plaid black bags contain 1 dull red bag.</t>
  </si>
  <si>
    <t>plaid silver bags contain 4 clear cyan bags.</t>
  </si>
  <si>
    <t>dotted blue bags contain 2 plaid beige bags, 4 posh cyan bags, 4 shiny gray bags.</t>
  </si>
  <si>
    <t>dotted magenta bags contain 1 drab orange bag, 5 wavy aqua bags, 2 wavy lavender bags.</t>
  </si>
  <si>
    <t>clear aqua bags contain 4 striped magenta bags, 4 muted chartreuse bags.</t>
  </si>
  <si>
    <t>pale red bags contain no other bags.</t>
  </si>
  <si>
    <t>bright turquoise bags contain 1 wavy purple bag, 3 vibrant turquoise bags, 2 dark brown bags.</t>
  </si>
  <si>
    <t>vibrant magenta bags contain 5 drab brown bags, 2 striped olive bags, 5 light plum bags.</t>
  </si>
  <si>
    <t>dull brown bags contain 4 drab teal bags, 4 bright gold bags, 4 dim blue bags, 3 dotted teal bags.</t>
  </si>
  <si>
    <t>dotted olive bags contain 5 striped orange bags, 1 wavy cyan bag, 3 wavy crimson bags.</t>
  </si>
  <si>
    <t>bright teal bags contain 3 dim coral bags, 1 dark cyan bag, 4 bright indigo bags.</t>
  </si>
  <si>
    <t>shiny chartreuse bags contain 1 drab brown bag.</t>
  </si>
  <si>
    <t>bright lime bags contain 2 pale silver bags.</t>
  </si>
  <si>
    <t>vibrant crimson bags contain 4 shiny white bags, 4 pale black bags, 5 clear cyan bags, 1 bright tan bag.</t>
  </si>
  <si>
    <t>muted brown bags contain 5 drab purple bags.</t>
  </si>
  <si>
    <t>dotted aqua bags contain 1 dim gray bag, 1 dark indigo bag, 3 posh tan bags, 5 dim lime bags.</t>
  </si>
  <si>
    <t>muted tomato bags contain 1 faded orange bag, 3 vibrant aqua bags.</t>
  </si>
  <si>
    <t>bright cyan bags contain 4 dotted coral bags, 2 dull lime bags, 5 clear maroon bags.</t>
  </si>
  <si>
    <t>posh violet bags contain 1 light magenta bag, 4 pale maroon bags, 1 dark teal bag.</t>
  </si>
  <si>
    <t>wavy turquoise bags contain 1 shiny gray bag, 4 drab tan bags, 3 pale lavender bags.</t>
  </si>
  <si>
    <t>dark magenta bags contain 2 dull bronze bags.</t>
  </si>
  <si>
    <t>drab gray bags contain 4 dotted turquoise bags, 5 light aqua bags.</t>
  </si>
  <si>
    <t>dull coral bags contain 2 plaid black bags, 2 striped cyan bags, 3 faded bronze bags, 5 plaid crimson bags.</t>
  </si>
  <si>
    <t>vibrant chartreuse bags contain 5 pale turquoise bags.</t>
  </si>
  <si>
    <t>bright purple bags contain 5 vibrant salmon bags, 1 posh green bag, 4 vibrant beige bags.</t>
  </si>
  <si>
    <t>mirrored tomato bags contain 4 wavy beige bags, 5 striped tan bags, 2 pale aqua bags.</t>
  </si>
  <si>
    <t>shiny violet bags contain 3 shiny tan bags, 3 faded brown bags, 4 shiny green bags, 3 shiny orange bags.</t>
  </si>
  <si>
    <t>plaid lavender bags contain 1 light maroon bag.</t>
  </si>
  <si>
    <t>faded green bags contain 5 dark cyan bags, 2 clear teal bags, 5 muted olive bags.</t>
  </si>
  <si>
    <t>dotted salmon bags contain 3 dotted olive bags, 1 dark cyan bag.</t>
  </si>
  <si>
    <t>faded white bags contain 3 drab brown bags.</t>
  </si>
  <si>
    <t>striped black bags contain 2 dark green bags, 5 pale bronze bags, 2 plaid olive bags.</t>
  </si>
  <si>
    <t>dotted brown bags contain 1 drab salmon bag.</t>
  </si>
  <si>
    <t>dark crimson bags contain 1 vibrant teal bag, 2 dim gray bags, 1 posh orange bag, 3 faded tan bags.</t>
  </si>
  <si>
    <t>pale teal bags contain 5 dim violet bags.</t>
  </si>
  <si>
    <t>striped cyan bags contain 3 pale purple bags, 4 dull red bags, 1 dark indigo bag, 3 dark yellow bags.</t>
  </si>
  <si>
    <t>mirrored coral bags contain 2 shiny olive bags.</t>
  </si>
  <si>
    <t>shiny maroon bags contain 5 vibrant coral bags, 3 plaid maroon bags, 1 striped turquoise bag, 2 wavy violet bags.</t>
  </si>
  <si>
    <t>dull indigo bags contain 2 plaid magenta bags, 1 bright chartreuse bag.</t>
  </si>
  <si>
    <t>drab magenta bags contain 4 striped olive bags, 3 posh white bags.</t>
  </si>
  <si>
    <t>clear tan bags contain 4 light gold bags, 4 muted gold bags.</t>
  </si>
  <si>
    <t>dark gray bags contain 4 plaid blue bags, 5 drab brown bags, 3 pale gray bags, 3 mirrored violet bags.</t>
  </si>
  <si>
    <t>wavy teal bags contain 4 drab aqua bags, 3 pale salmon bags.</t>
  </si>
  <si>
    <t>dotted tan bags contain 2 pale bronze bags, 3 faded orange bags.</t>
  </si>
  <si>
    <t>bright brown bags contain 3 bright blue bags.</t>
  </si>
  <si>
    <t>clear blue bags contain 5 shiny crimson bags, 1 dark cyan bag.</t>
  </si>
  <si>
    <t>clear yellow bags contain 1 muted gold bag, 1 posh orange bag, 1 dull purple bag, 4 dark indigo bags.</t>
  </si>
  <si>
    <t>pale aqua bags contain 3 dim coral bags, 2 mirrored aqua bags.</t>
  </si>
  <si>
    <t>dull olive bags contain 1 dull yellow bag.</t>
  </si>
  <si>
    <t>muted violet bags contain 3 shiny tan bags.</t>
  </si>
  <si>
    <t>striped aqua bags contain 2 vibrant green bags, 2 faded coral bags, 2 dark cyan bags, 4 wavy beige bags.</t>
  </si>
  <si>
    <t>pale fuchsia bags contain 5 dull green bags, 2 dotted aqua bags.</t>
  </si>
  <si>
    <t>shiny brown bags contain 4 dim black bags.</t>
  </si>
  <si>
    <t>plaid coral bags contain 3 faded bronze bags, 2 pale lavender bags, 3 dotted tan bags, 2 wavy lavender bags.</t>
  </si>
  <si>
    <t>posh magenta bags contain 2 clear red bags, 4 dim brown bags.</t>
  </si>
  <si>
    <t>wavy purple bags contain 4 dim magenta bags.</t>
  </si>
  <si>
    <t>plaid fuchsia bags contain 2 striped olive bags, 3 light gray bags.</t>
  </si>
  <si>
    <t>dim violet bags contain 3 dark brown bags, 4 muted plum bags.</t>
  </si>
  <si>
    <t>light turquoise bags contain 5 clear brown bags, 5 muted chartreuse bags.</t>
  </si>
  <si>
    <t>dull white bags contain 4 wavy salmon bags, 3 dotted crimson bags, 1 dark coral bag, 1 pale chartreuse bag.</t>
  </si>
  <si>
    <t>light brown bags contain 2 plaid black bags, 3 light red bags.</t>
  </si>
  <si>
    <t>dotted purple bags contain 1 posh crimson bag, 4 vibrant red bags, 2 wavy beige bags.</t>
  </si>
  <si>
    <t>striped orange bags contain no other bags.</t>
  </si>
  <si>
    <t>clear green bags contain 3 light plum bags, 1 wavy lavender bag, 1 shiny olive bag.</t>
  </si>
  <si>
    <t>bright red bags contain 5 dotted turquoise bags, 3 dim aqua bags, 2 posh orange bags.</t>
  </si>
  <si>
    <t>dark bronze bags contain 2 pale yellow bags, 1 striped brown bag, 3 striped chartreuse bags.</t>
  </si>
  <si>
    <t>muted cyan bags contain 3 muted olive bags, 2 shiny red bags, 1 vibrant lavender bag, 5 drab gold bags.</t>
  </si>
  <si>
    <t>light coral bags contain 3 shiny gray bags, 5 dull bronze bags, 5 muted fuchsia bags, 5 clear magenta bags.</t>
  </si>
  <si>
    <t>shiny olive bags contain 4 dull cyan bags, 5 dark gray bags.</t>
  </si>
  <si>
    <t>drab orange bags contain no other bags.</t>
  </si>
  <si>
    <t>striped salmon bags contain 5 drab salmon bags, 5 pale plum bags.</t>
  </si>
  <si>
    <t>plaid cyan bags contain 2 bright blue bags, 1 mirrored gray bag, 5 faded violet bags.</t>
  </si>
  <si>
    <t>plaid teal bags contain 3 pale maroon bags, 1 clear teal bag.</t>
  </si>
  <si>
    <t>faded cyan bags contain 1 dim bronze bag, 3 light olive bags, 1 muted beige bag, 1 wavy teal bag.</t>
  </si>
  <si>
    <t>clear magenta bags contain 5 striped orange bags.</t>
  </si>
  <si>
    <t>dull black bags contain 1 shiny purple bag, 1 mirrored red bag, 4 dotted fuchsia bags, 3 vibrant crimson bags.</t>
  </si>
  <si>
    <t>mirrored blue bags contain 3 light brown bags.</t>
  </si>
  <si>
    <t>mirrored black bags contain 3 dim coral bags, 3 plaid purple bags.</t>
  </si>
  <si>
    <t>dim black bags contain 4 dim blue bags.</t>
  </si>
  <si>
    <t>pale plum bags contain 4 muted coral bags, 2 light purple bags.</t>
  </si>
  <si>
    <t>dark salmon bags contain 2 plaid blue bags, 4 vibrant turquoise bags, 3 posh white bags.</t>
  </si>
  <si>
    <t>striped red bags contain 1 dim plum bag.</t>
  </si>
  <si>
    <t>striped beige bags contain 1 dark tomato bag.</t>
  </si>
  <si>
    <t>clear beige bags contain 2 posh orange bags, 4 muted coral bags.</t>
  </si>
  <si>
    <t>bright blue bags contain 4 faded gold bags, 4 faded indigo bags.</t>
  </si>
  <si>
    <t>light purple bags contain 4 muted violet bags, 1 pale red bag.</t>
  </si>
  <si>
    <t>dim indigo bags contain 3 dim silver bags, 2 faded violet bags.</t>
  </si>
  <si>
    <t>dotted green bags contain 5 dotted chartreuse bags, 1 pale black bag.</t>
  </si>
  <si>
    <t>pale yellow bags contain 3 plaid tomato bags.</t>
  </si>
  <si>
    <t>drab tan bags contain 3 dim plum bags, 2 dark fuchsia bags.</t>
  </si>
  <si>
    <t>bright white bags contain 3 muted bronze bags.</t>
  </si>
  <si>
    <t>shiny turquoise bags contain 4 drab brown bags.</t>
  </si>
  <si>
    <t>pale maroon bags contain no other bags.</t>
  </si>
  <si>
    <t>faded indigo bags contain 1 faded tomato bag, 2 light red bags, 5 vibrant bronze bags.</t>
  </si>
  <si>
    <t>dotted black bags contain 1 clear brown bag, 5 mirrored olive bags, 4 dim brown bags, 2 drab red bags.</t>
  </si>
  <si>
    <t>light chartreuse bags contain 5 muted black bags.</t>
  </si>
  <si>
    <t>posh orange bags contain 4 light maroon bags, 1 muted white bag.</t>
  </si>
  <si>
    <t>vibrant turquoise bags contain 1 dark maroon bag, 1 shiny magenta bag, 2 dotted maroon bags.</t>
  </si>
  <si>
    <t>striped fuchsia bags contain 5 clear blue bags, 5 pale black bags, 1 mirrored maroon bag, 2 dotted maroon bags.</t>
  </si>
  <si>
    <t>dark violet bags contain 5 clear white bags.</t>
  </si>
  <si>
    <t>pale salmon bags contain 1 vibrant violet bag, 3 plaid olive bags.</t>
  </si>
  <si>
    <t>pale violet bags contain 4 shiny chartreuse bags, 5 dark salmon bags, 3 bright indigo bags, 4 dark orange bags.</t>
  </si>
  <si>
    <t>faded teal bags contain 2 dark gray bags, 2 posh black bags, 3 plaid maroon bags.</t>
  </si>
  <si>
    <t>drab yellow bags contain 4 mirrored blue bags, 4 mirrored violet bags, 3 dim salmon bags, 1 clear yellow bag.</t>
  </si>
  <si>
    <t>wavy indigo bags contain 2 shiny olive bags, 5 plaid aqua bags.</t>
  </si>
  <si>
    <t>shiny tan bags contain 2 wavy purple bags, 1 dotted aqua bag, 1 light violet bag.</t>
  </si>
  <si>
    <t>dull lime bags contain 1 dull coral bag.</t>
  </si>
  <si>
    <t>clear turquoise bags contain 1 vibrant fuchsia bag, 5 dull beige bags.</t>
  </si>
  <si>
    <t>dark blue bags contain 2 dark violet bags, 2 dotted maroon bags, 4 bright aqua bags, 4 clear black bags.</t>
  </si>
  <si>
    <t>drab black bags contain 2 dim gold bags, 1 plaid crimson bag.</t>
  </si>
  <si>
    <t>dotted bronze bags contain 5 dim bronze bags.</t>
  </si>
  <si>
    <t>mirrored cyan bags contain 3 muted salmon bags.</t>
  </si>
  <si>
    <t>light gray bags contain 1 faded gold bag, 4 faded coral bags, 4 faded silver bags, 2 faded tomato bags.</t>
  </si>
  <si>
    <t>vibrant blue bags contain 2 muted gold bags.</t>
  </si>
  <si>
    <t>dark maroon bags contain 3 mirrored violet bags, 3 muted gold bags, 3 drab brown bags, 4 plaid black bags.</t>
  </si>
  <si>
    <t>pale chartreuse bags contain 5 dotted teal bags, 4 bright gold bags.</t>
  </si>
  <si>
    <t>mirrored yellow bags contain 4 dim cyan bags.</t>
  </si>
  <si>
    <t>shiny plum bags contain 3 dull green bags, 3 vibrant olive bags, 3 dim tan bags.</t>
  </si>
  <si>
    <t>mirrored chartreuse bags contain 1 dark tan bag, 5 drab aqua bags.</t>
  </si>
  <si>
    <t>dark gold bags contain 4 drab yellow bags, 4 pale bronze bags.</t>
  </si>
  <si>
    <t>vibrant lime bags contain 3 dull salmon bags.</t>
  </si>
  <si>
    <t>dim blue bags contain 2 dull cyan bags, 2 dull purple bags, 1 dark indigo bag.</t>
  </si>
  <si>
    <t>dark brown bags contain 5 dull chartreuse bags.</t>
  </si>
  <si>
    <t>light tomato bags contain 5 posh teal bags, 3 wavy yellow bags, 5 bright olive bags, 4 pale brown bags.</t>
  </si>
  <si>
    <t>bright green bags contain 2 bright teal bags.</t>
  </si>
  <si>
    <t>shiny silver bags contain 2 mirrored indigo bags, 4 faded silver bags, 2 dark lavender bags.</t>
  </si>
  <si>
    <t>bright olive bags contain 5 drab turquoise bags.</t>
  </si>
  <si>
    <t>striped teal bags contain 1 vibrant tan bag.</t>
  </si>
  <si>
    <t>dotted yellow bags contain 1 clear tomato bag, 5 muted orange bags, 3 striped turquoise bags, 3 dim lime bags.</t>
  </si>
  <si>
    <t>posh white bags contain no other bags.</t>
  </si>
  <si>
    <t>plaid red bags contain 3 dotted teal bags, 2 light brown bags, 4 vibrant teal bags.</t>
  </si>
  <si>
    <t>drab purple bags contain 5 pale purple bags, 1 shiny blue bag, 2 shiny orange bags.</t>
  </si>
  <si>
    <t>vibrant maroon bags contain 3 shiny cyan bags, 5 striped lavender bags.</t>
  </si>
  <si>
    <t>striped brown bags contain 5 faded salmon bags, 4 clear violet bags, 1 plaid salmon bag, 5 dotted tomato bags.</t>
  </si>
  <si>
    <t>muted blue bags contain 1 drab chartreuse bag.</t>
  </si>
  <si>
    <t>striped blue bags contain 4 dark cyan bags.</t>
  </si>
  <si>
    <t>striped plum bags contain 2 wavy violet bags.</t>
  </si>
  <si>
    <t>clear violet bags contain 2 dotted crimson bags, 3 plaid magenta bags.</t>
  </si>
  <si>
    <t>clear teal bags contain 2 bright gold bags, 4 plaid black bags.</t>
  </si>
  <si>
    <t>dim gold bags contain 5 pale gray bags, 3 drab orange bags, 3 plaid black bags.</t>
  </si>
  <si>
    <t>wavy violet bags contain 3 dull beige bags.</t>
  </si>
  <si>
    <t>wavy lime bags contain 2 bright lavender bags.</t>
  </si>
  <si>
    <t>muted purple bags contain 3 wavy brown bags, 4 muted blue bags.</t>
  </si>
  <si>
    <t>shiny indigo bags contain 1 shiny aqua bag, 4 bright aqua bags, 2 clear turquoise bags.</t>
  </si>
  <si>
    <t>dim orange bags contain 5 striped lime bags.</t>
  </si>
  <si>
    <t>clear bronze bags contain 4 pale black bags, 4 bright olive bags.</t>
  </si>
  <si>
    <t>wavy gray bags contain 3 dotted teal bags, 2 striped lavender bags, 2 wavy aqua bags.</t>
  </si>
  <si>
    <t>dull tan bags contain 5 vibrant violet bags, 2 muted maroon bags, 5 vibrant plum bags, 3 shiny red bags.</t>
  </si>
  <si>
    <t>drab chartreuse bags contain 4 striped gray bags, 4 pale bronze bags, 5 dim aqua bags.</t>
  </si>
  <si>
    <t>plaid gray bags contain 1 shiny blue bag, 4 clear brown bags, 4 shiny tan bags, 4 plaid beige bags.</t>
  </si>
  <si>
    <t>drab plum bags contain 5 vibrant cyan bags, 3 vibrant aqua bags, 5 dim coral bags, 1 dull orange bag.</t>
  </si>
  <si>
    <t>clear gold bags contain 1 drab olive bag, 5 drab orange bags, 4 shiny tan bags.</t>
  </si>
  <si>
    <t>dull tomato bags contain 3 bright teal bags, 1 muted chartreuse bag.</t>
  </si>
  <si>
    <t>bright silver bags contain 1 dull chartreuse bag, 5 bright gold bags, 4 faded silver bags.</t>
  </si>
  <si>
    <t>clear black bags contain 5 dull orange bags, 3 dim black bags, 1 posh beige bag.</t>
  </si>
  <si>
    <t>striped olive bags contain 2 pale maroon bags.</t>
  </si>
  <si>
    <t>light fuchsia bags contain 5 pale silver bags, 4 dark olive bags, 1 clear magenta bag.</t>
  </si>
  <si>
    <t>posh indigo bags contain 2 wavy purple bags, 3 striped beige bags, 4 vibrant white bags.</t>
  </si>
  <si>
    <t>dark aqua bags contain 5 drab tomato bags, 4 faded red bags, 4 light magenta bags, 4 striped tomato bags.</t>
  </si>
  <si>
    <t>plaid olive bags contain 2 posh brown bags.</t>
  </si>
  <si>
    <t>wavy plum bags contain 3 shiny blue bags, 4 dark lavender bags, 5 pale violet bags.</t>
  </si>
  <si>
    <t>vibrant teal bags contain 4 dull purple bags, 4 dull plum bags.</t>
  </si>
  <si>
    <t>dotted gold bags contain 3 wavy maroon bags.</t>
  </si>
  <si>
    <t>drab brown bags contain no other bags.</t>
  </si>
  <si>
    <t>dull teal bags contain 5 wavy beige bags, 1 muted tomato bag, 1 drab aqua bag.</t>
  </si>
  <si>
    <t>mirrored plum bags contain 4 muted chartreuse bags, 5 dull orange bags, 3 clear black bags.</t>
  </si>
  <si>
    <t>wavy beige bags contain 4 pale violet bags, 5 dim tan bags, 3 pale fuchsia bags, 2 wavy tan bags.</t>
  </si>
  <si>
    <t>plaid lime bags contain 3 pale crimson bags.</t>
  </si>
  <si>
    <t>plaid brown bags contain 2 dull green bags.</t>
  </si>
  <si>
    <t>light black bags contain 1 faded gold bag, 1 bright tan bag.</t>
  </si>
  <si>
    <t>dim cyan bags contain 2 clear yellow bags, 3 plaid blue bags, 1 dull purple bag.</t>
  </si>
  <si>
    <t>drab coral bags contain 1 bright gray bag, 1 muted magenta bag, 5 mirrored lime bags, 1 mirrored olive bag.</t>
  </si>
  <si>
    <t>bright coral bags contain 3 plaid blue bags.</t>
  </si>
  <si>
    <t>mirrored silver bags contain 5 clear white bags.</t>
  </si>
  <si>
    <t>plaid tomato bags contain 5 dull red bags, 3 shiny green bags, 5 drab fuchsia bags, 3 dull tomato bags.</t>
  </si>
  <si>
    <t>faded plum bags contain 5 dark violet bags, 3 dim brown bags.</t>
  </si>
  <si>
    <t>light white bags contain 5 dotted teal bags, 2 dim tan bags.</t>
  </si>
  <si>
    <t>dull bronze bags contain 3 vibrant turquoise bags.</t>
  </si>
  <si>
    <t>vibrant coral bags contain 3 faded bronze bags.</t>
  </si>
  <si>
    <t>posh silver bags contain 5 wavy olive bags, 3 dotted red bags, 3 faded violet bags.</t>
  </si>
  <si>
    <t>dim yellow bags contain 4 pale tomato bags, 4 dim tan bags, 3 vibrant gold bags, 2 bright gold bags.</t>
  </si>
  <si>
    <t>bright salmon bags contain 5 shiny orange bags, 2 dark yellow bags, 5 muted gold bags, 4 dark fuchsia bags.</t>
  </si>
  <si>
    <t>light yellow bags contain 3 clear cyan bags.</t>
  </si>
  <si>
    <t>dim red bags contain 3 clear lavender bags, 1 muted bronze bag, 4 vibrant salmon bags.</t>
  </si>
  <si>
    <t>dark silver bags contain 1 dull brown bag, 1 wavy lavender bag, 2 shiny crimson bags, 1 clear tan bag.</t>
  </si>
  <si>
    <t>dull fuchsia bags contain 5 striped cyan bags, 4 mirrored violet bags.</t>
  </si>
  <si>
    <t>drab gold bags contain 5 posh lavender bags, 4 mirrored olive bags, 2 dark tan bags, 3 dotted olive bags.</t>
  </si>
  <si>
    <t>muted gray bags contain 1 striped magenta bag, 2 dull tomato bags, 5 plaid olive bags, 1 faded gray bag.</t>
  </si>
  <si>
    <t>bright bronze bags contain 1 clear silver bag, 4 dim lime bags.</t>
  </si>
  <si>
    <t>dark cyan bags contain 5 dark maroon bags, 3 dull red bags, 1 bright gold bag.</t>
  </si>
  <si>
    <t>dark plum bags contain 1 vibrant turquoise bag.</t>
  </si>
  <si>
    <t>wavy maroon bags contain 5 shiny gold bags, 1 drab black bag.</t>
  </si>
  <si>
    <t>light crimson bags contain 2 light plum bags, 3 plaid purple bags.</t>
  </si>
  <si>
    <t>wavy chartreuse bags contain 2 pale gray bags, 5 dim purple bags, 2 drab turquoise bags.</t>
  </si>
  <si>
    <t>plaid yellow bags contain 5 muted tan bags, 2 wavy cyan bags, 3 light gold bags, 1 dim gold bag.</t>
  </si>
  <si>
    <t>mirrored violet bags contain no other bags.</t>
  </si>
  <si>
    <t>wavy yellow bags contain 2 dim aqua bags, 1 dark fuchsia bag, 5 faded coral bags, 1 faded silver bag.</t>
  </si>
  <si>
    <t>plaid bronze bags contain 1 striped bronze bag.</t>
  </si>
  <si>
    <t>vibrant green bags contain 3 striped chartreuse bags, 3 pale lavender bags, 4 dotted lime bags, 4 plaid lavender bags.</t>
  </si>
  <si>
    <t>muted crimson bags contain 3 dim blue bags, 1 dull lime bag, 3 plaid indigo bags, 1 pale plum bag.</t>
  </si>
  <si>
    <t>posh cyan bags contain 5 drab brown bags, 5 faded blue bags.</t>
  </si>
  <si>
    <t>vibrant black bags contain 3 pale silver bags.</t>
  </si>
  <si>
    <t>light aqua bags contain 2 faded crimson bags, 3 dark bronze bags, 1 dim orange bag.</t>
  </si>
  <si>
    <t>mirrored red bags contain 3 light violet bags.</t>
  </si>
  <si>
    <t>dark lime bags contain 1 striped turquoise bag.</t>
  </si>
  <si>
    <t>mirrored olive bags contain 1 faded bronze bag, 1 drab aqua bag, 1 dark indigo bag, 3 posh white bags.</t>
  </si>
  <si>
    <t>striped chartreuse bags contain 2 mirrored gold bags.</t>
  </si>
  <si>
    <t>dotted lime bags contain 1 vibrant turquoise bag, 2 dotted turquoise bags, 5 dull red bags.</t>
  </si>
  <si>
    <t>vibrant bronze bags contain 1 posh green bag, 3 posh tan bags, 5 light salmon bags.</t>
  </si>
  <si>
    <t>dark teal bags contain 4 shiny lavender bags, 5 dull orange bags.</t>
  </si>
  <si>
    <t>shiny green bags contain 2 bright lavender bags, 3 shiny olive bags, 4 mirrored violet bags, 5 posh white bags.</t>
  </si>
  <si>
    <t>light magenta bags contain 2 pale maroon bags.</t>
  </si>
  <si>
    <t>pale magenta bags contain 5 dull aqua bags.</t>
  </si>
  <si>
    <t>dull plum bags contain 2 vibrant violet bags, 5 pale red bags, 2 wavy fuchsia bags.</t>
  </si>
  <si>
    <t>muted olive bags contain 5 bright teal bags.</t>
  </si>
  <si>
    <t>vibrant fuchsia bags contain 3 posh brown bags.</t>
  </si>
  <si>
    <t>dark olive bags contain 5 dim coral bags, 4 pale red bags, 5 drab aqua bags.</t>
  </si>
  <si>
    <t>posh purple bags contain 2 bright red bags, 4 pale coral bags, 1 dotted bronze bag.</t>
  </si>
  <si>
    <t>dark lavender bags contain 2 striped blue bags, 5 posh blue bags, 2 plaid green bags.</t>
  </si>
  <si>
    <t>shiny gold</t>
  </si>
  <si>
    <t>POS2</t>
  </si>
  <si>
    <t>POS3</t>
  </si>
  <si>
    <t>POS4</t>
  </si>
  <si>
    <t>B1</t>
  </si>
  <si>
    <t>NB1</t>
  </si>
  <si>
    <t>B2</t>
  </si>
  <si>
    <t>NB2</t>
  </si>
  <si>
    <t>B3</t>
  </si>
  <si>
    <t>NB3</t>
  </si>
  <si>
    <t>B4</t>
  </si>
  <si>
    <t>NB4</t>
  </si>
  <si>
    <t>shiny magenta</t>
  </si>
  <si>
    <t>B0</t>
  </si>
  <si>
    <t>Input</t>
  </si>
  <si>
    <t>Remove first</t>
  </si>
  <si>
    <t>wavy cyan</t>
  </si>
  <si>
    <t>bright beige</t>
  </si>
  <si>
    <t>bright blue</t>
  </si>
  <si>
    <t>bright crimson</t>
  </si>
  <si>
    <t>bright cyan</t>
  </si>
  <si>
    <t>bright gold</t>
  </si>
  <si>
    <t>bright gray</t>
  </si>
  <si>
    <t>bright indigo</t>
  </si>
  <si>
    <t>bright lavender</t>
  </si>
  <si>
    <t>bright lime</t>
  </si>
  <si>
    <t>bright magenta</t>
  </si>
  <si>
    <t>bright red</t>
  </si>
  <si>
    <t>bright salmon</t>
  </si>
  <si>
    <t>bright silver</t>
  </si>
  <si>
    <t>bright tan</t>
  </si>
  <si>
    <t>bright teal</t>
  </si>
  <si>
    <t>bright turquoise</t>
  </si>
  <si>
    <t>bright white</t>
  </si>
  <si>
    <t>bright yellow</t>
  </si>
  <si>
    <t>clear black</t>
  </si>
  <si>
    <t>clear blue</t>
  </si>
  <si>
    <t>clear brown</t>
  </si>
  <si>
    <t>clear chartreuse</t>
  </si>
  <si>
    <t>clear cyan</t>
  </si>
  <si>
    <t>clear indigo</t>
  </si>
  <si>
    <t>clear lavender</t>
  </si>
  <si>
    <t>clear lime</t>
  </si>
  <si>
    <t>clear magenta</t>
  </si>
  <si>
    <t>clear purple</t>
  </si>
  <si>
    <t>clear red</t>
  </si>
  <si>
    <t>clear silver</t>
  </si>
  <si>
    <t>clear teal</t>
  </si>
  <si>
    <t>clear tomato</t>
  </si>
  <si>
    <t>clear white</t>
  </si>
  <si>
    <t>clear yellow</t>
  </si>
  <si>
    <t>dark aqua</t>
  </si>
  <si>
    <t>dark beige</t>
  </si>
  <si>
    <t>dark brown</t>
  </si>
  <si>
    <t>dark coral</t>
  </si>
  <si>
    <t>dark crimson</t>
  </si>
  <si>
    <t>dark cyan</t>
  </si>
  <si>
    <t>dark fuchsia</t>
  </si>
  <si>
    <t>dark gold</t>
  </si>
  <si>
    <t>dark gray</t>
  </si>
  <si>
    <t>dark green</t>
  </si>
  <si>
    <t>dark indigo</t>
  </si>
  <si>
    <t>dark lavender</t>
  </si>
  <si>
    <t>dark maroon</t>
  </si>
  <si>
    <t>dark orange</t>
  </si>
  <si>
    <t>dark red</t>
  </si>
  <si>
    <t>dark salmon</t>
  </si>
  <si>
    <t>dark tan</t>
  </si>
  <si>
    <t>dark tomato</t>
  </si>
  <si>
    <t>dark violet</t>
  </si>
  <si>
    <t>dark yellow</t>
  </si>
  <si>
    <t>dim aqua</t>
  </si>
  <si>
    <t>dim black</t>
  </si>
  <si>
    <t>dim blue</t>
  </si>
  <si>
    <t>dim bronze</t>
  </si>
  <si>
    <t>dim brown</t>
  </si>
  <si>
    <t>dim coral</t>
  </si>
  <si>
    <t>dim crimson</t>
  </si>
  <si>
    <t>dim cyan</t>
  </si>
  <si>
    <t>dim gold</t>
  </si>
  <si>
    <t>dim gray</t>
  </si>
  <si>
    <t>dim lavender</t>
  </si>
  <si>
    <t>dim lime</t>
  </si>
  <si>
    <t>dim magenta</t>
  </si>
  <si>
    <t>dim orange</t>
  </si>
  <si>
    <t>dim plum</t>
  </si>
  <si>
    <t>dim red</t>
  </si>
  <si>
    <t>dim salmon</t>
  </si>
  <si>
    <t>dim silver</t>
  </si>
  <si>
    <t>dim turquoise</t>
  </si>
  <si>
    <t>dim violet</t>
  </si>
  <si>
    <t>dotted chartreuse</t>
  </si>
  <si>
    <t>dotted coral</t>
  </si>
  <si>
    <t>dotted crimson</t>
  </si>
  <si>
    <t>dotted lavender</t>
  </si>
  <si>
    <t>dotted lime</t>
  </si>
  <si>
    <t>dotted magenta</t>
  </si>
  <si>
    <t>dotted olive</t>
  </si>
  <si>
    <t>dotted plum</t>
  </si>
  <si>
    <t>dotted salmon</t>
  </si>
  <si>
    <t>dotted teal</t>
  </si>
  <si>
    <t>dotted turquoise</t>
  </si>
  <si>
    <t>dotted violet</t>
  </si>
  <si>
    <t>dotted white</t>
  </si>
  <si>
    <t>drab aqua</t>
  </si>
  <si>
    <t>drab brown</t>
  </si>
  <si>
    <t>drab chartreuse</t>
  </si>
  <si>
    <t>drab fuchsia</t>
  </si>
  <si>
    <t>drab gold</t>
  </si>
  <si>
    <t>drab maroon</t>
  </si>
  <si>
    <t>drab olive</t>
  </si>
  <si>
    <t>drab orange</t>
  </si>
  <si>
    <t>drab purple</t>
  </si>
  <si>
    <t>drab salmon</t>
  </si>
  <si>
    <t>drab tan</t>
  </si>
  <si>
    <t>drab teal</t>
  </si>
  <si>
    <t>drab tomato</t>
  </si>
  <si>
    <t>drab turquoise</t>
  </si>
  <si>
    <t>drab violet</t>
  </si>
  <si>
    <t>drab yellow</t>
  </si>
  <si>
    <t>dull aqua</t>
  </si>
  <si>
    <t>dull beige</t>
  </si>
  <si>
    <t>dull blue</t>
  </si>
  <si>
    <t>dull bronze</t>
  </si>
  <si>
    <t>dull brown</t>
  </si>
  <si>
    <t>dull chartreuse</t>
  </si>
  <si>
    <t>dull coral</t>
  </si>
  <si>
    <t>dull cyan</t>
  </si>
  <si>
    <t>dull gray</t>
  </si>
  <si>
    <t>dull green</t>
  </si>
  <si>
    <t>dull lime</t>
  </si>
  <si>
    <t>dull maroon</t>
  </si>
  <si>
    <t>dull orange</t>
  </si>
  <si>
    <t>dull plum</t>
  </si>
  <si>
    <t>dull purple</t>
  </si>
  <si>
    <t>dull red</t>
  </si>
  <si>
    <t>dull salmon</t>
  </si>
  <si>
    <t>dull violet</t>
  </si>
  <si>
    <t>dull yellow</t>
  </si>
  <si>
    <t>faded aqua</t>
  </si>
  <si>
    <t>faded bronze</t>
  </si>
  <si>
    <t>faded brown</t>
  </si>
  <si>
    <t>faded crimson</t>
  </si>
  <si>
    <t>faded gold</t>
  </si>
  <si>
    <t>faded green</t>
  </si>
  <si>
    <t>faded indigo</t>
  </si>
  <si>
    <t>faded lime</t>
  </si>
  <si>
    <t>faded orange</t>
  </si>
  <si>
    <t>faded red</t>
  </si>
  <si>
    <t>faded salmon</t>
  </si>
  <si>
    <t>faded silver</t>
  </si>
  <si>
    <t>faded tan</t>
  </si>
  <si>
    <t>faded tomato</t>
  </si>
  <si>
    <t>faded violet</t>
  </si>
  <si>
    <t>faded white</t>
  </si>
  <si>
    <t>faded yellow</t>
  </si>
  <si>
    <t>light blue</t>
  </si>
  <si>
    <t>light brown</t>
  </si>
  <si>
    <t>light gold</t>
  </si>
  <si>
    <t>light gray</t>
  </si>
  <si>
    <t>light magenta</t>
  </si>
  <si>
    <t>light maroon</t>
  </si>
  <si>
    <t>light plum</t>
  </si>
  <si>
    <t>light purple</t>
  </si>
  <si>
    <t>light red</t>
  </si>
  <si>
    <t>light salmon</t>
  </si>
  <si>
    <t>light turquoise</t>
  </si>
  <si>
    <t>light violet</t>
  </si>
  <si>
    <t>mirrored beige</t>
  </si>
  <si>
    <t>mirrored blue</t>
  </si>
  <si>
    <t>mirrored chartreuse</t>
  </si>
  <si>
    <t>mirrored coral</t>
  </si>
  <si>
    <t>mirrored gold</t>
  </si>
  <si>
    <t>mirrored gray</t>
  </si>
  <si>
    <t>mirrored indigo</t>
  </si>
  <si>
    <t>mirrored lime</t>
  </si>
  <si>
    <t>mirrored olive</t>
  </si>
  <si>
    <t>mirrored orange</t>
  </si>
  <si>
    <t>mirrored plum</t>
  </si>
  <si>
    <t>mirrored salmon</t>
  </si>
  <si>
    <t>mirrored tan</t>
  </si>
  <si>
    <t>mirrored turquoise</t>
  </si>
  <si>
    <t>mirrored violet</t>
  </si>
  <si>
    <t>mirrored yellow</t>
  </si>
  <si>
    <t>muted black</t>
  </si>
  <si>
    <t>muted bronze</t>
  </si>
  <si>
    <t>muted chartreuse</t>
  </si>
  <si>
    <t>muted coral</t>
  </si>
  <si>
    <t>muted crimson</t>
  </si>
  <si>
    <t>muted gold</t>
  </si>
  <si>
    <t>muted green</t>
  </si>
  <si>
    <t>muted olive</t>
  </si>
  <si>
    <t>muted orange</t>
  </si>
  <si>
    <t>muted salmon</t>
  </si>
  <si>
    <t>muted silver</t>
  </si>
  <si>
    <t>muted tan</t>
  </si>
  <si>
    <t>muted teal</t>
  </si>
  <si>
    <t>muted turquoise</t>
  </si>
  <si>
    <t>muted violet</t>
  </si>
  <si>
    <t>muted white</t>
  </si>
  <si>
    <t>pale beige</t>
  </si>
  <si>
    <t>pale black</t>
  </si>
  <si>
    <t>pale blue</t>
  </si>
  <si>
    <t>pale bronze</t>
  </si>
  <si>
    <t>pale brown</t>
  </si>
  <si>
    <t>pale crimson</t>
  </si>
  <si>
    <t>pale gray</t>
  </si>
  <si>
    <t>pale lavender</t>
  </si>
  <si>
    <t>pale lime</t>
  </si>
  <si>
    <t>pale magenta</t>
  </si>
  <si>
    <t>pale maroon</t>
  </si>
  <si>
    <t>pale orange</t>
  </si>
  <si>
    <t>pale purple</t>
  </si>
  <si>
    <t>pale red</t>
  </si>
  <si>
    <t>pale salmon</t>
  </si>
  <si>
    <t>pale silver</t>
  </si>
  <si>
    <t>pale tomato</t>
  </si>
  <si>
    <t>pale turquoise</t>
  </si>
  <si>
    <t>pale violet</t>
  </si>
  <si>
    <t>pale yellow</t>
  </si>
  <si>
    <t>plaid beige</t>
  </si>
  <si>
    <t>plaid black</t>
  </si>
  <si>
    <t>plaid blue</t>
  </si>
  <si>
    <t>plaid coral</t>
  </si>
  <si>
    <t>plaid gray</t>
  </si>
  <si>
    <t>plaid green</t>
  </si>
  <si>
    <t>plaid lavender</t>
  </si>
  <si>
    <t>plaid lime</t>
  </si>
  <si>
    <t>plaid magenta</t>
  </si>
  <si>
    <t>plaid olive</t>
  </si>
  <si>
    <t>plaid silver</t>
  </si>
  <si>
    <t>plaid teal</t>
  </si>
  <si>
    <t>plaid tomato</t>
  </si>
  <si>
    <t>plaid white</t>
  </si>
  <si>
    <t>plaid yellow</t>
  </si>
  <si>
    <t>posh aqua</t>
  </si>
  <si>
    <t>posh beige</t>
  </si>
  <si>
    <t>posh blue</t>
  </si>
  <si>
    <t>posh brown</t>
  </si>
  <si>
    <t>posh coral</t>
  </si>
  <si>
    <t>posh crimson</t>
  </si>
  <si>
    <t>posh green</t>
  </si>
  <si>
    <t>posh lavender</t>
  </si>
  <si>
    <t>posh maroon</t>
  </si>
  <si>
    <t>posh orange</t>
  </si>
  <si>
    <t>posh tan</t>
  </si>
  <si>
    <t>posh teal</t>
  </si>
  <si>
    <t>posh tomato</t>
  </si>
  <si>
    <t>posh turquoise</t>
  </si>
  <si>
    <t>shiny aqua</t>
  </si>
  <si>
    <t>shiny blue</t>
  </si>
  <si>
    <t>shiny chartreuse</t>
  </si>
  <si>
    <t>shiny crimson</t>
  </si>
  <si>
    <t>shiny cyan</t>
  </si>
  <si>
    <t>shiny fuchsia</t>
  </si>
  <si>
    <t>shiny gray</t>
  </si>
  <si>
    <t>shiny lavender</t>
  </si>
  <si>
    <t>shiny maroon</t>
  </si>
  <si>
    <t>shiny olive</t>
  </si>
  <si>
    <t>shiny orange</t>
  </si>
  <si>
    <t>shiny purple</t>
  </si>
  <si>
    <t>shiny red</t>
  </si>
  <si>
    <t>shiny tan</t>
  </si>
  <si>
    <t>shiny teal</t>
  </si>
  <si>
    <t>shiny turquoise</t>
  </si>
  <si>
    <t>shiny violet</t>
  </si>
  <si>
    <t>shiny white</t>
  </si>
  <si>
    <t>striped aqua</t>
  </si>
  <si>
    <t>striped beige</t>
  </si>
  <si>
    <t>striped black</t>
  </si>
  <si>
    <t>striped blue</t>
  </si>
  <si>
    <t>striped bronze</t>
  </si>
  <si>
    <t>striped brown</t>
  </si>
  <si>
    <t>striped chartreuse</t>
  </si>
  <si>
    <t>striped coral</t>
  </si>
  <si>
    <t>striped cyan</t>
  </si>
  <si>
    <t>striped gray</t>
  </si>
  <si>
    <t>striped lime</t>
  </si>
  <si>
    <t>striped magenta</t>
  </si>
  <si>
    <t>striped maroon</t>
  </si>
  <si>
    <t>striped olive</t>
  </si>
  <si>
    <t>striped orange</t>
  </si>
  <si>
    <t>striped tomato</t>
  </si>
  <si>
    <t>striped turquoise</t>
  </si>
  <si>
    <t>striped violet</t>
  </si>
  <si>
    <t>striped yellow</t>
  </si>
  <si>
    <t>vibrant aqua</t>
  </si>
  <si>
    <t>vibrant bronze</t>
  </si>
  <si>
    <t>vibrant coral</t>
  </si>
  <si>
    <t>vibrant cyan</t>
  </si>
  <si>
    <t>vibrant fuchsia</t>
  </si>
  <si>
    <t>vibrant green</t>
  </si>
  <si>
    <t>vibrant olive</t>
  </si>
  <si>
    <t>vibrant plum</t>
  </si>
  <si>
    <t>vibrant salmon</t>
  </si>
  <si>
    <t>vibrant tan</t>
  </si>
  <si>
    <t>vibrant teal</t>
  </si>
  <si>
    <t>vibrant turquoise</t>
  </si>
  <si>
    <t>vibrant violet</t>
  </si>
  <si>
    <t>vibrant white</t>
  </si>
  <si>
    <t>vibrant yellow</t>
  </si>
  <si>
    <t>wavy beige</t>
  </si>
  <si>
    <t>wavy blue</t>
  </si>
  <si>
    <t>wavy brown</t>
  </si>
  <si>
    <t>wavy crimson</t>
  </si>
  <si>
    <t>wavy gray</t>
  </si>
  <si>
    <t>wavy lavender</t>
  </si>
  <si>
    <t>wavy maroon</t>
  </si>
  <si>
    <t>wavy olive</t>
  </si>
  <si>
    <t>wavy plum</t>
  </si>
  <si>
    <t>wavy purple</t>
  </si>
  <si>
    <t>wavy salmon</t>
  </si>
  <si>
    <t>wavy silver</t>
  </si>
  <si>
    <t>wavy tan</t>
  </si>
  <si>
    <t>wavy violet</t>
  </si>
  <si>
    <t>Container</t>
  </si>
  <si>
    <t>Nb</t>
  </si>
  <si>
    <t>posh black</t>
  </si>
  <si>
    <t>clear crimson</t>
  </si>
  <si>
    <t>clear salmon</t>
  </si>
  <si>
    <t>light olive</t>
  </si>
  <si>
    <t>muted maroon</t>
  </si>
  <si>
    <t>posh plum</t>
  </si>
  <si>
    <t>light orange</t>
  </si>
  <si>
    <t>drab white</t>
  </si>
  <si>
    <t>plaid indigo</t>
  </si>
  <si>
    <t>muted red</t>
  </si>
  <si>
    <t>mirrored magenta</t>
  </si>
  <si>
    <t>drab bronze</t>
  </si>
  <si>
    <t>plaid maroon</t>
  </si>
  <si>
    <t>dark black</t>
  </si>
  <si>
    <t>shiny yellow</t>
  </si>
  <si>
    <t>posh olive</t>
  </si>
  <si>
    <t>muted plum</t>
  </si>
  <si>
    <t>light green</t>
  </si>
  <si>
    <t>light cyan</t>
  </si>
  <si>
    <t>dull lavender</t>
  </si>
  <si>
    <t>posh red</t>
  </si>
  <si>
    <t>vibrant beige</t>
  </si>
  <si>
    <t>drab crimson</t>
  </si>
  <si>
    <t>drab beige</t>
  </si>
  <si>
    <t>mirrored brown</t>
  </si>
  <si>
    <t>clear coral</t>
  </si>
  <si>
    <t>vibrant red</t>
  </si>
  <si>
    <t>drab lavender</t>
  </si>
  <si>
    <t>bright aqua</t>
  </si>
  <si>
    <t>faded turquoise</t>
  </si>
  <si>
    <t>dull gold</t>
  </si>
  <si>
    <t>faded blue</t>
  </si>
  <si>
    <t>faded gray</t>
  </si>
  <si>
    <t>light teal</t>
  </si>
  <si>
    <t>striped white</t>
  </si>
  <si>
    <t>dotted fuchsia</t>
  </si>
  <si>
    <t>plaid crimson</t>
  </si>
  <si>
    <t>pale white</t>
  </si>
  <si>
    <t>bright violet</t>
  </si>
  <si>
    <t>drab red</t>
  </si>
  <si>
    <t>muted indigo</t>
  </si>
  <si>
    <t>dotted silver</t>
  </si>
  <si>
    <t>wavy magenta</t>
  </si>
  <si>
    <t>mirrored maroon</t>
  </si>
  <si>
    <t>plaid turquoise</t>
  </si>
  <si>
    <t>wavy white</t>
  </si>
  <si>
    <t>faded beige</t>
  </si>
  <si>
    <t>bright maroon</t>
  </si>
  <si>
    <t>muted magenta</t>
  </si>
  <si>
    <t>plaid purple</t>
  </si>
  <si>
    <t>drab lime</t>
  </si>
  <si>
    <t>dim teal</t>
  </si>
  <si>
    <t>muted fuchsia</t>
  </si>
  <si>
    <t>posh bronze</t>
  </si>
  <si>
    <t>shiny lime</t>
  </si>
  <si>
    <t>faded lavender</t>
  </si>
  <si>
    <t>plaid chartreuse</t>
  </si>
  <si>
    <t>mirrored aqua</t>
  </si>
  <si>
    <t>bright plum</t>
  </si>
  <si>
    <t>pale olive</t>
  </si>
  <si>
    <t>posh chartreuse</t>
  </si>
  <si>
    <t>faded coral</t>
  </si>
  <si>
    <t>wavy orange</t>
  </si>
  <si>
    <t>clear gray</t>
  </si>
  <si>
    <t>wavy red</t>
  </si>
  <si>
    <t>dull silver</t>
  </si>
  <si>
    <t>plaid plum</t>
  </si>
  <si>
    <t>faded chartreuse</t>
  </si>
  <si>
    <t>wavy gold</t>
  </si>
  <si>
    <t>dotted cyan</t>
  </si>
  <si>
    <t>wavy coral</t>
  </si>
  <si>
    <t>clear olive</t>
  </si>
  <si>
    <t>light indigo</t>
  </si>
  <si>
    <t>dotted tomato</t>
  </si>
  <si>
    <t>pale indigo</t>
  </si>
  <si>
    <t>posh salmon</t>
  </si>
  <si>
    <t>posh gray</t>
  </si>
  <si>
    <t>light lime</t>
  </si>
  <si>
    <t>dark purple</t>
  </si>
  <si>
    <t>dull magenta</t>
  </si>
  <si>
    <t>pale tan</t>
  </si>
  <si>
    <t>shiny tomato</t>
  </si>
  <si>
    <t>vibrant purple</t>
  </si>
  <si>
    <t>striped purple</t>
  </si>
  <si>
    <t>light tan</t>
  </si>
  <si>
    <t>posh gold</t>
  </si>
  <si>
    <t>light beige</t>
  </si>
  <si>
    <t>mirrored fuchsia</t>
  </si>
  <si>
    <t>bright fuchsia</t>
  </si>
  <si>
    <t>dim beige</t>
  </si>
  <si>
    <t>dotted orange</t>
  </si>
  <si>
    <t>plaid gold</t>
  </si>
  <si>
    <t>clear plum</t>
  </si>
  <si>
    <t>bright black</t>
  </si>
  <si>
    <t>dotted beige</t>
  </si>
  <si>
    <t>bright chartreuse</t>
  </si>
  <si>
    <t>vibrant tomato</t>
  </si>
  <si>
    <t>mirrored purple</t>
  </si>
  <si>
    <t>vibrant brown</t>
  </si>
  <si>
    <t>dim green</t>
  </si>
  <si>
    <t>muted lavender</t>
  </si>
  <si>
    <t>wavy tomato</t>
  </si>
  <si>
    <t>muted aqua</t>
  </si>
  <si>
    <t>vibrant silver</t>
  </si>
  <si>
    <t>dim chartreuse</t>
  </si>
  <si>
    <t>clear orange</t>
  </si>
  <si>
    <t>plaid salmon</t>
  </si>
  <si>
    <t>faded magenta</t>
  </si>
  <si>
    <t>drab blue</t>
  </si>
  <si>
    <t>plaid aqua</t>
  </si>
  <si>
    <t>posh fuchsia</t>
  </si>
  <si>
    <t>muted yellow</t>
  </si>
  <si>
    <t>dull crimson</t>
  </si>
  <si>
    <t>mirrored white</t>
  </si>
  <si>
    <t>striped tan</t>
  </si>
  <si>
    <t>dim purple</t>
  </si>
  <si>
    <t>dotted red</t>
  </si>
  <si>
    <t>faded fuchsia</t>
  </si>
  <si>
    <t>dim white</t>
  </si>
  <si>
    <t>vibrant orange</t>
  </si>
  <si>
    <t>clear fuchsia</t>
  </si>
  <si>
    <t>vibrant indigo</t>
  </si>
  <si>
    <t>wavy bronze</t>
  </si>
  <si>
    <t>drab green</t>
  </si>
  <si>
    <t>wavy black</t>
  </si>
  <si>
    <t>dotted gray</t>
  </si>
  <si>
    <t>vibrant lavender</t>
  </si>
  <si>
    <t>pale gold</t>
  </si>
  <si>
    <t>dotted maroon</t>
  </si>
  <si>
    <t>light silver</t>
  </si>
  <si>
    <t>striped gold</t>
  </si>
  <si>
    <t>wavy fuchsia</t>
  </si>
  <si>
    <t>dim tomato</t>
  </si>
  <si>
    <t>plaid violet</t>
  </si>
  <si>
    <t>dark white</t>
  </si>
  <si>
    <t>drab indigo</t>
  </si>
  <si>
    <t>shiny beige</t>
  </si>
  <si>
    <t>striped indigo</t>
  </si>
  <si>
    <t>drab cyan</t>
  </si>
  <si>
    <t>shiny salmon</t>
  </si>
  <si>
    <t>dull turquoise</t>
  </si>
  <si>
    <t>posh lime</t>
  </si>
  <si>
    <t>pale green</t>
  </si>
  <si>
    <t>mirrored green</t>
  </si>
  <si>
    <t>bright tomato</t>
  </si>
  <si>
    <t>mirrored crimson</t>
  </si>
  <si>
    <t>striped silver</t>
  </si>
  <si>
    <t>wavy aqua</t>
  </si>
  <si>
    <t>striped lavender</t>
  </si>
  <si>
    <t>striped green</t>
  </si>
  <si>
    <t>posh yellow</t>
  </si>
  <si>
    <t>plaid tan</t>
  </si>
  <si>
    <t>shiny black</t>
  </si>
  <si>
    <t>vibrant gold</t>
  </si>
  <si>
    <t>dim fuchsia</t>
  </si>
  <si>
    <t>shiny coral</t>
  </si>
  <si>
    <t>shiny bronze</t>
  </si>
  <si>
    <t>dim tan</t>
  </si>
  <si>
    <t>wavy green</t>
  </si>
  <si>
    <t>faded maroon</t>
  </si>
  <si>
    <t>bright orange</t>
  </si>
  <si>
    <t>mirrored bronze</t>
  </si>
  <si>
    <t>faded olive</t>
  </si>
  <si>
    <t>dark chartreuse</t>
  </si>
  <si>
    <t>light bronze</t>
  </si>
  <si>
    <t>muted beige</t>
  </si>
  <si>
    <t>pale cyan</t>
  </si>
  <si>
    <t>striped crimson</t>
  </si>
  <si>
    <t>clear maroon</t>
  </si>
  <si>
    <t>dim olive</t>
  </si>
  <si>
    <t>dotted indigo</t>
  </si>
  <si>
    <t>plaid orange</t>
  </si>
  <si>
    <t>light lavender</t>
  </si>
  <si>
    <t>muted lime</t>
  </si>
  <si>
    <t>faded black</t>
  </si>
  <si>
    <t>dark turquoise</t>
  </si>
  <si>
    <t>mirrored teal</t>
  </si>
  <si>
    <t>vibrant gray</t>
  </si>
  <si>
    <t>mirrored lavender</t>
  </si>
  <si>
    <t>dim maroon</t>
  </si>
  <si>
    <t>faded purple</t>
  </si>
  <si>
    <t>pale coral</t>
  </si>
  <si>
    <t>drab silver</t>
  </si>
  <si>
    <t>dotted blue</t>
  </si>
  <si>
    <t>clear aqua</t>
  </si>
  <si>
    <t>vibrant magenta</t>
  </si>
  <si>
    <t>vibrant crimson</t>
  </si>
  <si>
    <t>muted brown</t>
  </si>
  <si>
    <t>dotted aqua</t>
  </si>
  <si>
    <t>muted tomato</t>
  </si>
  <si>
    <t>posh violet</t>
  </si>
  <si>
    <t>wavy turquoise</t>
  </si>
  <si>
    <t>dark magenta</t>
  </si>
  <si>
    <t>drab gray</t>
  </si>
  <si>
    <t>vibrant chartreuse</t>
  </si>
  <si>
    <t>bright purple</t>
  </si>
  <si>
    <t>mirrored tomato</t>
  </si>
  <si>
    <t>dotted brown</t>
  </si>
  <si>
    <t>pale teal</t>
  </si>
  <si>
    <t>dull indigo</t>
  </si>
  <si>
    <t>drab magenta</t>
  </si>
  <si>
    <t>clear tan</t>
  </si>
  <si>
    <t>wavy teal</t>
  </si>
  <si>
    <t>dotted tan</t>
  </si>
  <si>
    <t>bright brown</t>
  </si>
  <si>
    <t>pale aqua</t>
  </si>
  <si>
    <t>dull olive</t>
  </si>
  <si>
    <t>pale fuchsia</t>
  </si>
  <si>
    <t>shiny brown</t>
  </si>
  <si>
    <t>posh magenta</t>
  </si>
  <si>
    <t>plaid fuchsia</t>
  </si>
  <si>
    <t>dull white</t>
  </si>
  <si>
    <t>dotted purple</t>
  </si>
  <si>
    <t>clear green</t>
  </si>
  <si>
    <t>dark bronze</t>
  </si>
  <si>
    <t>muted cyan</t>
  </si>
  <si>
    <t>light coral</t>
  </si>
  <si>
    <t>striped salmon</t>
  </si>
  <si>
    <t>plaid cyan</t>
  </si>
  <si>
    <t>faded cyan</t>
  </si>
  <si>
    <t>dull black</t>
  </si>
  <si>
    <t>mirrored black</t>
  </si>
  <si>
    <t>pale plum</t>
  </si>
  <si>
    <t>striped red</t>
  </si>
  <si>
    <t>clear beige</t>
  </si>
  <si>
    <t>dim indigo</t>
  </si>
  <si>
    <t>dotted green</t>
  </si>
  <si>
    <t>dotted black</t>
  </si>
  <si>
    <t>light chartreuse</t>
  </si>
  <si>
    <t>striped fuchsia</t>
  </si>
  <si>
    <t>faded teal</t>
  </si>
  <si>
    <t>wavy indigo</t>
  </si>
  <si>
    <t>clear turquoise</t>
  </si>
  <si>
    <t>dark blue</t>
  </si>
  <si>
    <t>drab black</t>
  </si>
  <si>
    <t>dotted bronze</t>
  </si>
  <si>
    <t>mirrored cyan</t>
  </si>
  <si>
    <t>vibrant blue</t>
  </si>
  <si>
    <t>pale chartreuse</t>
  </si>
  <si>
    <t>shiny plum</t>
  </si>
  <si>
    <t>vibrant lime</t>
  </si>
  <si>
    <t>light tomato</t>
  </si>
  <si>
    <t>bright green</t>
  </si>
  <si>
    <t>shiny silver</t>
  </si>
  <si>
    <t>bright olive</t>
  </si>
  <si>
    <t>striped teal</t>
  </si>
  <si>
    <t>dotted yellow</t>
  </si>
  <si>
    <t>posh white</t>
  </si>
  <si>
    <t>plaid red</t>
  </si>
  <si>
    <t>vibrant maroon</t>
  </si>
  <si>
    <t>muted blue</t>
  </si>
  <si>
    <t>striped plum</t>
  </si>
  <si>
    <t>clear violet</t>
  </si>
  <si>
    <t>wavy lime</t>
  </si>
  <si>
    <t>muted purple</t>
  </si>
  <si>
    <t>shiny indigo</t>
  </si>
  <si>
    <t>clear bronze</t>
  </si>
  <si>
    <t>dull tan</t>
  </si>
  <si>
    <t>drab plum</t>
  </si>
  <si>
    <t>clear gold</t>
  </si>
  <si>
    <t>dull tomato</t>
  </si>
  <si>
    <t>light fuchsia</t>
  </si>
  <si>
    <t>posh indigo</t>
  </si>
  <si>
    <t>dotted gold</t>
  </si>
  <si>
    <t>dull teal</t>
  </si>
  <si>
    <t>plaid brown</t>
  </si>
  <si>
    <t>light black</t>
  </si>
  <si>
    <t>drab coral</t>
  </si>
  <si>
    <t>bright coral</t>
  </si>
  <si>
    <t>mirrored silver</t>
  </si>
  <si>
    <t>faded plum</t>
  </si>
  <si>
    <t>light white</t>
  </si>
  <si>
    <t>posh silver</t>
  </si>
  <si>
    <t>dim yellow</t>
  </si>
  <si>
    <t>light yellow</t>
  </si>
  <si>
    <t>dark silver</t>
  </si>
  <si>
    <t>dull fuchsia</t>
  </si>
  <si>
    <t>muted gray</t>
  </si>
  <si>
    <t>bright bronze</t>
  </si>
  <si>
    <t>dark plum</t>
  </si>
  <si>
    <t>light crimson</t>
  </si>
  <si>
    <t>wavy chartreuse</t>
  </si>
  <si>
    <t>wavy yellow</t>
  </si>
  <si>
    <t>plaid bronze</t>
  </si>
  <si>
    <t>posh cyan</t>
  </si>
  <si>
    <t>vibrant black</t>
  </si>
  <si>
    <t>light aqua</t>
  </si>
  <si>
    <t>mirrored red</t>
  </si>
  <si>
    <t>dark lime</t>
  </si>
  <si>
    <t>dark teal</t>
  </si>
  <si>
    <t>shiny green</t>
  </si>
  <si>
    <t>dark olive</t>
  </si>
  <si>
    <t>posh purple</t>
  </si>
  <si>
    <t>Item</t>
  </si>
  <si>
    <t>Total</t>
  </si>
  <si>
    <t>In Item</t>
  </si>
  <si>
    <t>Remove Duplicates</t>
  </si>
  <si>
    <t>Remove duplicates</t>
  </si>
  <si>
    <t>Copy all containers</t>
  </si>
  <si>
    <t>copy all containers</t>
  </si>
  <si>
    <t>At this point I do it by hand: top container are the "deepest"</t>
  </si>
  <si>
    <t>List for advanced filter: start with shiny gold, copy/paste, then put the Item column here and filter again till no more entry</t>
  </si>
  <si>
    <t>List for advanced filter: start with shiny gold, copy/paste, then put the Container column here and filter again till no more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</si>
</sst>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vertical="center"/>
    </xf>
    <xf numFmtId="0" fontId="0" fillId="0" borderId="2" xfId="0" applyFont="1" applyBorder="1"/>
    <xf numFmtId="0" fontId="0" fillId="0" borderId="3" xfId="0" applyFont="1" applyBorder="1"/>
    <xf numFmtId="0" fontId="0" fillId="0" borderId="0" xfId="0" pivotButton="1"/>
    <xf numFmtId="0" fontId="2" fillId="0" borderId="0" xfId="0" applyFont="1"/>
    <xf numFmtId="0" fontId="0" fillId="0" borderId="1" xfId="0" applyFont="1" applyBorder="1"/>
    <xf numFmtId="0" fontId="1" fillId="2" borderId="5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0" fillId="0" borderId="4" xfId="0" applyFont="1" applyBorder="1"/>
    <xf numFmtId="0" fontId="0" fillId="3" borderId="5" xfId="0" applyFont="1" applyFill="1" applyBorder="1"/>
    <xf numFmtId="0" fontId="0" fillId="3" borderId="4" xfId="0" applyFont="1" applyFill="1" applyBorder="1"/>
    <xf numFmtId="0" fontId="0" fillId="3" borderId="6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2" fillId="0" borderId="0" xfId="0" applyFont="1" applyFill="1" applyBorder="1"/>
    <xf numFmtId="0" fontId="0" fillId="4" borderId="0" xfId="0" applyFill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gustin Lopez" refreshedDate="44172.413397453704" createdVersion="6" refreshedVersion="6" minRefreshableVersion="3" recordCount="594" xr:uid="{8E1B94C4-2AD3-4194-B0B8-52CE0BF3DD4B}">
  <cacheSource type="worksheet">
    <worksheetSource name="Table1"/>
  </cacheSource>
  <cacheFields count="14">
    <cacheField name="Input" numFmtId="0">
      <sharedItems/>
    </cacheField>
    <cacheField name="Remove first" numFmtId="0">
      <sharedItems/>
    </cacheField>
    <cacheField name="POS2" numFmtId="0">
      <sharedItems containsSemiMixedTypes="0" containsString="0" containsNumber="1" containsInteger="1" minValue="13" maxValue="26"/>
    </cacheField>
    <cacheField name="POS3" numFmtId="0">
      <sharedItems containsMixedTypes="1" containsNumber="1" containsInteger="1" minValue="31" maxValue="50"/>
    </cacheField>
    <cacheField name="POS4" numFmtId="0">
      <sharedItems containsMixedTypes="1" containsNumber="1" containsInteger="1" minValue="49" maxValue="69"/>
    </cacheField>
    <cacheField name="B0" numFmtId="0">
      <sharedItems count="594">
        <s v="vibrant aqua"/>
        <s v="vibrant violet"/>
        <s v="dark indigo"/>
        <s v="dark coral"/>
        <s v="dim lavender"/>
        <s v="mirrored turquoise"/>
        <s v="faded brown"/>
        <s v="muted orange"/>
        <s v="posh black"/>
        <s v="muted coral"/>
        <s v="clear silver"/>
        <s v="clear crimson"/>
        <s v="clear salmon"/>
        <s v="light olive"/>
        <s v="muted maroon"/>
        <s v="posh plum"/>
        <s v="light orange"/>
        <s v="drab white"/>
        <s v="plaid indigo"/>
        <s v="muted red"/>
        <s v="mirrored magenta"/>
        <s v="dotted lavender"/>
        <s v="drab bronze"/>
        <s v="plaid maroon"/>
        <s v="dull salmon"/>
        <s v="dotted turquoise"/>
        <s v="bright yellow"/>
        <s v="dark black"/>
        <s v="shiny yellow"/>
        <s v="shiny red"/>
        <s v="posh olive"/>
        <s v="muted chartreuse"/>
        <s v="mirrored orange"/>
        <s v="muted plum"/>
        <s v="light green"/>
        <s v="light cyan"/>
        <s v="dull lavender"/>
        <s v="posh red"/>
        <s v="vibrant beige"/>
        <s v="plaid blue"/>
        <s v="dotted white"/>
        <s v="drab fuchsia"/>
        <s v="drab crimson"/>
        <s v="drab beige"/>
        <s v="posh teal"/>
        <s v="mirrored brown"/>
        <s v="clear coral"/>
        <s v="pale lime"/>
        <s v="vibrant red"/>
        <s v="shiny fuchsia"/>
        <s v="bright gray"/>
        <s v="drab lavender"/>
        <s v="clear red"/>
        <s v="bright aqua"/>
        <s v="faded red"/>
        <s v="faded turquoise"/>
        <s v="dim aqua"/>
        <s v="muted white"/>
        <s v="dull gold"/>
        <s v="faded blue"/>
        <s v="faded gray"/>
        <s v="dim bronze"/>
        <s v="light teal"/>
        <s v="striped white"/>
        <s v="vibrant salmon"/>
        <s v="dim plum"/>
        <s v="dotted fuchsia"/>
        <s v="plaid crimson"/>
        <s v="pale white"/>
        <s v="bright violet"/>
        <s v="drab red"/>
        <s v="muted indigo"/>
        <s v="vibrant cyan"/>
        <s v="mirrored gray"/>
        <s v="posh lavender"/>
        <s v="dotted silver"/>
        <s v="wavy magenta"/>
        <s v="faded tomato"/>
        <s v="mirrored maroon"/>
        <s v="pale bronze"/>
        <s v="plaid turquoise"/>
        <s v="posh turquoise"/>
        <s v="wavy white"/>
        <s v="vibrant tan"/>
        <s v="pale turquoise"/>
        <s v="faded beige"/>
        <s v="bright maroon"/>
        <s v="shiny lavender"/>
        <s v="dull beige"/>
        <s v="striped coral"/>
        <s v="shiny magenta"/>
        <s v="muted magenta"/>
        <s v="light salmon"/>
        <s v="shiny white"/>
        <s v="dark tomato"/>
        <s v="dotted violet"/>
        <s v="plaid purple"/>
        <s v="drab lime"/>
        <s v="dull blue"/>
        <s v="muted tan"/>
        <s v="dim teal"/>
        <s v="muted fuchsia"/>
        <s v="bright gold"/>
        <s v="faded lime"/>
        <s v="posh tan"/>
        <s v="posh bronze"/>
        <s v="shiny lime"/>
        <s v="faded lavender"/>
        <s v="muted black"/>
        <s v="plaid chartreuse"/>
        <s v="mirrored aqua"/>
        <s v="dark yellow"/>
        <s v="bright plum"/>
        <s v="striped gray"/>
        <s v="faded salmon"/>
        <s v="pale olive"/>
        <s v="faded crimson"/>
        <s v="posh chartreuse"/>
        <s v="posh aqua"/>
        <s v="faded coral"/>
        <s v="striped bronze"/>
        <s v="wavy orange"/>
        <s v="dim crimson"/>
        <s v="clear gray"/>
        <s v="light gold"/>
        <s v="wavy red"/>
        <s v="dull silver"/>
        <s v="striped magenta"/>
        <s v="plaid plum"/>
        <s v="faded chartreuse"/>
        <s v="clear chartreuse"/>
        <s v="wavy olive"/>
        <s v="dull orange"/>
        <s v="wavy gold"/>
        <s v="muted salmon"/>
        <s v="wavy tan"/>
        <s v="dotted cyan"/>
        <s v="wavy coral"/>
        <s v="clear olive"/>
        <s v="light indigo"/>
        <s v="dotted tomato"/>
        <s v="pale indigo"/>
        <s v="bright magenta"/>
        <s v="faded gold"/>
        <s v="shiny orange"/>
        <s v="posh salmon"/>
        <s v="dull violet"/>
        <s v="posh gray"/>
        <s v="dull chartreuse"/>
        <s v="dotted chartreuse"/>
        <s v="dim magenta"/>
        <s v="light lime"/>
        <s v="drab maroon"/>
        <s v="drab salmon"/>
        <s v="dotted crimson"/>
        <s v="dull red"/>
        <s v="drab turquoise"/>
        <s v="shiny teal"/>
        <s v="dark purple"/>
        <s v="drab aqua"/>
        <s v="dull magenta"/>
        <s v="pale tan"/>
        <s v="dark fuchsia"/>
        <s v="mirrored beige"/>
        <s v="drab tomato"/>
        <s v="shiny tomato"/>
        <s v="dim turquoise"/>
        <s v="mirrored salmon"/>
        <s v="pale crimson"/>
        <s v="shiny cyan"/>
        <s v="clear lavender"/>
        <s v="vibrant purple"/>
        <s v="striped purple"/>
        <s v="pale gray"/>
        <s v="posh brown"/>
        <s v="muted bronze"/>
        <s v="pale brown"/>
        <s v="dull yellow"/>
        <s v="light tan"/>
        <s v="posh gold"/>
        <s v="pale silver"/>
        <s v="light beige"/>
        <s v="striped turquoise"/>
        <s v="vibrant plum"/>
        <s v="dotted teal"/>
        <s v="dull purple"/>
        <s v="mirrored fuchsia"/>
        <s v="dotted plum"/>
        <s v="bright fuchsia"/>
        <s v="dim beige"/>
        <s v="dotted orange"/>
        <s v="plaid gold"/>
        <s v="clear plum"/>
        <s v="muted green"/>
        <s v="bright black"/>
        <s v="dim gray"/>
        <s v="dotted beige"/>
        <s v="mirrored lime"/>
        <s v="bright chartreuse"/>
        <s v="vibrant tomato"/>
        <s v="mirrored purple"/>
        <s v="pale tomato"/>
        <s v="vibrant brown"/>
        <s v="dim green"/>
        <s v="muted lavender"/>
        <s v="wavy crimson"/>
        <s v="wavy tomato"/>
        <s v="muted aqua"/>
        <s v="posh blue"/>
        <s v="vibrant silver"/>
        <s v="dim chartreuse"/>
        <s v="shiny gray"/>
        <s v="dim salmon"/>
        <s v="clear orange"/>
        <s v="plaid salmon"/>
        <s v="posh beige"/>
        <s v="clear lime"/>
        <s v="faded magenta"/>
        <s v="drab blue"/>
        <s v="plaid aqua"/>
        <s v="muted teal"/>
        <s v="posh green"/>
        <s v="posh fuchsia"/>
        <s v="muted yellow"/>
        <s v="clear cyan"/>
        <s v="wavy salmon"/>
        <s v="dull crimson"/>
        <s v="mirrored white"/>
        <s v="striped violet"/>
        <s v="striped tan"/>
        <s v="striped tomato"/>
        <s v="faded aqua"/>
        <s v="drab olive"/>
        <s v="bright lavender"/>
        <s v="plaid green"/>
        <s v="dim purple"/>
        <s v="faded violet"/>
        <s v="posh tomato"/>
        <s v="dim silver"/>
        <s v="dotted red"/>
        <s v="bright indigo"/>
        <s v="faded fuchsia"/>
        <s v="wavy silver"/>
        <s v="dim white"/>
        <s v="pale beige"/>
        <s v="vibrant orange"/>
        <s v="clear fuchsia"/>
        <s v="vibrant indigo"/>
        <s v="dim brown"/>
        <s v="plaid beige"/>
        <s v="bright crimson"/>
        <s v="shiny purple"/>
        <s v="wavy bronze"/>
        <s v="faded bronze"/>
        <s v="dark orange"/>
        <s v="drab green"/>
        <s v="clear white"/>
        <s v="wavy black"/>
        <s v="posh crimson"/>
        <s v="dotted gray"/>
        <s v="vibrant lavender"/>
        <s v="drab violet"/>
        <s v="striped maroon"/>
        <s v="plaid white"/>
        <s v="pale gold"/>
        <s v="vibrant olive"/>
        <s v="dotted maroon"/>
        <s v="light blue"/>
        <s v="mirrored tan"/>
        <s v="dark beige"/>
        <s v="light silver"/>
        <s v="dull green"/>
        <s v="faded silver"/>
        <s v="bright beige"/>
        <s v="striped gold"/>
        <s v="wavy fuchsia"/>
        <s v="shiny blue"/>
        <s v="mirrored indigo"/>
        <s v="dim tomato"/>
        <s v="plaid violet"/>
        <s v="dark white"/>
        <s v="drab indigo"/>
        <s v="shiny beige"/>
        <s v="striped indigo"/>
        <s v="drab cyan"/>
        <s v="light red"/>
        <s v="muted gold"/>
        <s v="clear indigo"/>
        <s v="faded tan"/>
        <s v="shiny salmon"/>
        <s v="dull turquoise"/>
        <s v="posh lime"/>
        <s v="pale green"/>
        <s v="mirrored gold"/>
        <s v="mirrored green"/>
        <s v="dark red"/>
        <s v="bright tomato"/>
        <s v="mirrored crimson"/>
        <s v="faded orange"/>
        <s v="striped silver"/>
        <s v="wavy aqua"/>
        <s v="striped lavender"/>
        <s v="vibrant white"/>
        <s v="vibrant yellow"/>
        <s v="striped green"/>
        <s v="muted silver"/>
        <s v="light plum"/>
        <s v="posh yellow"/>
        <s v="plaid magenta"/>
        <s v="plaid tan"/>
        <s v="shiny black"/>
        <s v="wavy brown"/>
        <s v="vibrant gold"/>
        <s v="clear brown"/>
        <s v="dim fuchsia"/>
        <s v="muted turquoise"/>
        <s v="shiny coral"/>
        <s v="dotted coral"/>
        <s v="shiny bronze"/>
        <s v="dull cyan"/>
        <s v="bright tan"/>
        <s v="pale purple"/>
        <s v="shiny gold"/>
        <s v="dim tan"/>
        <s v="wavy green"/>
        <s v="pale orange"/>
        <s v="faded maroon"/>
        <s v="drab teal"/>
        <s v="bright orange"/>
        <s v="posh coral"/>
        <s v="mirrored bronze"/>
        <s v="pale lavender"/>
        <s v="wavy lavender"/>
        <s v="pale blue"/>
        <s v="striped yellow"/>
        <s v="shiny aqua"/>
        <s v="faded olive"/>
        <s v="dark chartreuse"/>
        <s v="dim lime"/>
        <s v="wavy cyan"/>
        <s v="light bronze"/>
        <s v="muted beige"/>
        <s v="dim coral"/>
        <s v="dark green"/>
        <s v="pale cyan"/>
        <s v="shiny crimson"/>
        <s v="pale black"/>
        <s v="striped crimson"/>
        <s v="clear maroon"/>
        <s v="dim olive"/>
        <s v="dotted indigo"/>
        <s v="plaid orange"/>
        <s v="light maroon"/>
        <s v="light violet"/>
        <s v="light lavender"/>
        <s v="muted lime"/>
        <s v="faded black"/>
        <s v="wavy blue"/>
        <s v="dark turquoise"/>
        <s v="mirrored teal"/>
        <s v="vibrant gray"/>
        <s v="clear purple"/>
        <s v="striped lime"/>
        <s v="mirrored lavender"/>
        <s v="posh maroon"/>
        <s v="faded yellow"/>
        <s v="dull aqua"/>
        <s v="dark tan"/>
        <s v="dim maroon"/>
        <s v="faded purple"/>
        <s v="clear tomato"/>
        <s v="dull gray"/>
        <s v="dull maroon"/>
        <s v="pale coral"/>
        <s v="drab silver"/>
        <s v="plaid black"/>
        <s v="plaid silver"/>
        <s v="dotted blue"/>
        <s v="dotted magenta"/>
        <s v="clear aqua"/>
        <s v="pale red"/>
        <s v="bright turquoise"/>
        <s v="vibrant magenta"/>
        <s v="dull brown"/>
        <s v="dotted olive"/>
        <s v="bright teal"/>
        <s v="shiny chartreuse"/>
        <s v="bright lime"/>
        <s v="vibrant crimson"/>
        <s v="muted brown"/>
        <s v="dotted aqua"/>
        <s v="muted tomato"/>
        <s v="bright cyan"/>
        <s v="posh violet"/>
        <s v="wavy turquoise"/>
        <s v="dark magenta"/>
        <s v="drab gray"/>
        <s v="dull coral"/>
        <s v="vibrant chartreuse"/>
        <s v="bright purple"/>
        <s v="mirrored tomato"/>
        <s v="shiny violet"/>
        <s v="plaid lavender"/>
        <s v="faded green"/>
        <s v="dotted salmon"/>
        <s v="faded white"/>
        <s v="striped black"/>
        <s v="dotted brown"/>
        <s v="dark crimson"/>
        <s v="pale teal"/>
        <s v="striped cyan"/>
        <s v="mirrored coral"/>
        <s v="shiny maroon"/>
        <s v="dull indigo"/>
        <s v="drab magenta"/>
        <s v="clear tan"/>
        <s v="dark gray"/>
        <s v="wavy teal"/>
        <s v="dotted tan"/>
        <s v="bright brown"/>
        <s v="clear blue"/>
        <s v="clear yellow"/>
        <s v="pale aqua"/>
        <s v="dull olive"/>
        <s v="muted violet"/>
        <s v="striped aqua"/>
        <s v="pale fuchsia"/>
        <s v="shiny brown"/>
        <s v="plaid coral"/>
        <s v="posh magenta"/>
        <s v="wavy purple"/>
        <s v="plaid fuchsia"/>
        <s v="dim violet"/>
        <s v="light turquoise"/>
        <s v="dull white"/>
        <s v="light brown"/>
        <s v="dotted purple"/>
        <s v="striped orange"/>
        <s v="clear green"/>
        <s v="bright red"/>
        <s v="dark bronze"/>
        <s v="muted cyan"/>
        <s v="light coral"/>
        <s v="shiny olive"/>
        <s v="drab orange"/>
        <s v="striped salmon"/>
        <s v="plaid cyan"/>
        <s v="plaid teal"/>
        <s v="faded cyan"/>
        <s v="clear magenta"/>
        <s v="dull black"/>
        <s v="mirrored blue"/>
        <s v="mirrored black"/>
        <s v="dim black"/>
        <s v="pale plum"/>
        <s v="dark salmon"/>
        <s v="striped red"/>
        <s v="striped beige"/>
        <s v="clear beige"/>
        <s v="bright blue"/>
        <s v="light purple"/>
        <s v="dim indigo"/>
        <s v="dotted green"/>
        <s v="pale yellow"/>
        <s v="drab tan"/>
        <s v="bright white"/>
        <s v="shiny turquoise"/>
        <s v="pale maroon"/>
        <s v="faded indigo"/>
        <s v="dotted black"/>
        <s v="light chartreuse"/>
        <s v="posh orange"/>
        <s v="vibrant turquoise"/>
        <s v="striped fuchsia"/>
        <s v="dark violet"/>
        <s v="pale salmon"/>
        <s v="pale violet"/>
        <s v="faded teal"/>
        <s v="drab yellow"/>
        <s v="wavy indigo"/>
        <s v="shiny tan"/>
        <s v="dull lime"/>
        <s v="clear turquoise"/>
        <s v="dark blue"/>
        <s v="drab black"/>
        <s v="dotted bronze"/>
        <s v="mirrored cyan"/>
        <s v="light gray"/>
        <s v="vibrant blue"/>
        <s v="dark maroon"/>
        <s v="pale chartreuse"/>
        <s v="mirrored yellow"/>
        <s v="shiny plum"/>
        <s v="mirrored chartreuse"/>
        <s v="dark gold"/>
        <s v="vibrant lime"/>
        <s v="dim blue"/>
        <s v="dark brown"/>
        <s v="light tomato"/>
        <s v="bright green"/>
        <s v="shiny silver"/>
        <s v="bright olive"/>
        <s v="striped teal"/>
        <s v="dotted yellow"/>
        <s v="posh white"/>
        <s v="plaid red"/>
        <s v="drab purple"/>
        <s v="vibrant maroon"/>
        <s v="striped brown"/>
        <s v="muted blue"/>
        <s v="striped blue"/>
        <s v="striped plum"/>
        <s v="clear violet"/>
        <s v="clear teal"/>
        <s v="dim gold"/>
        <s v="wavy violet"/>
        <s v="wavy lime"/>
        <s v="muted purple"/>
        <s v="shiny indigo"/>
        <s v="dim orange"/>
        <s v="clear bronze"/>
        <s v="wavy gray"/>
        <s v="dull tan"/>
        <s v="drab chartreuse"/>
        <s v="plaid gray"/>
        <s v="drab plum"/>
        <s v="clear gold"/>
        <s v="dull tomato"/>
        <s v="bright silver"/>
        <s v="clear black"/>
        <s v="striped olive"/>
        <s v="light fuchsia"/>
        <s v="posh indigo"/>
        <s v="dark aqua"/>
        <s v="plaid olive"/>
        <s v="wavy plum"/>
        <s v="vibrant teal"/>
        <s v="dotted gold"/>
        <s v="drab brown"/>
        <s v="dull teal"/>
        <s v="mirrored plum"/>
        <s v="wavy beige"/>
        <s v="plaid lime"/>
        <s v="plaid brown"/>
        <s v="light black"/>
        <s v="dim cyan"/>
        <s v="drab coral"/>
        <s v="bright coral"/>
        <s v="mirrored silver"/>
        <s v="plaid tomato"/>
        <s v="faded plum"/>
        <s v="light white"/>
        <s v="dull bronze"/>
        <s v="vibrant coral"/>
        <s v="posh silver"/>
        <s v="dim yellow"/>
        <s v="bright salmon"/>
        <s v="light yellow"/>
        <s v="dim red"/>
        <s v="dark silver"/>
        <s v="dull fuchsia"/>
        <s v="drab gold"/>
        <s v="muted gray"/>
        <s v="bright bronze"/>
        <s v="dark cyan"/>
        <s v="dark plum"/>
        <s v="wavy maroon"/>
        <s v="light crimson"/>
        <s v="wavy chartreuse"/>
        <s v="plaid yellow"/>
        <s v="mirrored violet"/>
        <s v="wavy yellow"/>
        <s v="plaid bronze"/>
        <s v="vibrant green"/>
        <s v="muted crimson"/>
        <s v="posh cyan"/>
        <s v="vibrant black"/>
        <s v="light aqua"/>
        <s v="mirrored red"/>
        <s v="dark lime"/>
        <s v="mirrored olive"/>
        <s v="striped chartreuse"/>
        <s v="dotted lime"/>
        <s v="vibrant bronze"/>
        <s v="dark teal"/>
        <s v="shiny green"/>
        <s v="light magenta"/>
        <s v="pale magenta"/>
        <s v="dull plum"/>
        <s v="muted olive"/>
        <s v="vibrant fuchsia"/>
        <s v="dark olive"/>
        <s v="posh purple"/>
        <s v="dark lavender"/>
      </sharedItems>
    </cacheField>
    <cacheField name="NB1" numFmtId="0">
      <sharedItems containsMixedTypes="1" containsNumber="1" containsInteger="1" minValue="1" maxValue="5"/>
    </cacheField>
    <cacheField name="B1" numFmtId="0">
      <sharedItems/>
    </cacheField>
    <cacheField name="NB2" numFmtId="0">
      <sharedItems containsMixedTypes="1" containsNumber="1" containsInteger="1" minValue="1" maxValue="5"/>
    </cacheField>
    <cacheField name="B2" numFmtId="0">
      <sharedItems/>
    </cacheField>
    <cacheField name="NB3" numFmtId="0">
      <sharedItems containsMixedTypes="1" containsNumber="1" containsInteger="1" minValue="1" maxValue="5"/>
    </cacheField>
    <cacheField name="B3" numFmtId="0">
      <sharedItems/>
    </cacheField>
    <cacheField name="NB4" numFmtId="0">
      <sharedItems containsMixedTypes="1" containsNumber="1" containsInteger="1" minValue="1" maxValue="5" count="11">
        <n v="1"/>
        <s v=""/>
        <n v="4"/>
        <n v="5"/>
        <n v="3"/>
        <n v="2"/>
        <s v="2" u="1"/>
        <s v="5" u="1"/>
        <s v="3" u="1"/>
        <s v="1" u="1"/>
        <s v="4" u="1"/>
      </sharedItems>
    </cacheField>
    <cacheField name="B4" numFmtId="0">
      <sharedItems count="111">
        <s v="muted chartreuse"/>
        <s v=""/>
        <s v="dim magenta"/>
        <s v="bright teal"/>
        <s v="pale gray"/>
        <s v="vibrant tan"/>
        <s v="light magenta"/>
        <s v="mirrored coral"/>
        <s v="dark cyan"/>
        <s v="plaid blue"/>
        <s v="muted teal"/>
        <s v="drab orange"/>
        <s v="drab lime"/>
        <s v="bright purple"/>
        <s v="vibrant purple"/>
        <s v="muted green"/>
        <s v="shiny fuchsia"/>
        <s v="dull lime"/>
        <s v="faded violet"/>
        <s v="dim yellow"/>
        <s v="pale purple"/>
        <s v="pale maroon"/>
        <s v="posh white"/>
        <s v="striped yellow"/>
        <s v="dotted gold"/>
        <s v="faded green"/>
        <s v="dotted salmon"/>
        <s v="pale salmon"/>
        <s v="clear brown"/>
        <s v="muted coral"/>
        <s v="clear yellow"/>
        <s v="plaid salmon"/>
        <s v="dim blue"/>
        <s v="muted maroon"/>
        <s v="drab chartreuse"/>
        <s v="striped blue"/>
        <s v="vibrant green"/>
        <s v="bright beige"/>
        <s v="bright gold"/>
        <s v="muted gold"/>
        <s v="posh gray"/>
        <s v="clear indigo"/>
        <s v="vibrant aqua"/>
        <s v="dotted orange"/>
        <s v="shiny red"/>
        <s v="pale magenta"/>
        <s v="striped lime"/>
        <s v="dim gold"/>
        <s v="light gray"/>
        <s v="dark maroon"/>
        <s v="dull blue"/>
        <s v="dark plum"/>
        <s v="faded coral"/>
        <s v="dark salmon"/>
        <s v="light black"/>
        <s v="mirrored purple"/>
        <s v="wavy lime"/>
        <s v="muted plum"/>
        <s v="plaid olive"/>
        <s v="dull purple"/>
        <s v="shiny olive"/>
        <s v="pale brown"/>
        <s v="faded tomato"/>
        <s v="dotted maroon"/>
        <s v="dark olive"/>
        <s v="bright tan"/>
        <s v="wavy purple"/>
        <s v="striped olive"/>
        <s v="dull tomato"/>
        <s v="plaid black"/>
        <s v="dotted turquoise"/>
        <s v="muted orange"/>
        <s v="light maroon"/>
        <s v="shiny lime"/>
        <s v="vibrant coral"/>
        <s v="pale tan"/>
        <s v="mirrored tan"/>
        <s v="muted white"/>
        <s v="dotted olive"/>
        <s v="dim violet"/>
        <s v="dotted teal"/>
        <s v="dim lime"/>
        <s v="plaid crimson"/>
        <s v="shiny orange"/>
        <s v="faded tan"/>
        <s v="dark yellow"/>
        <s v="wavy violet"/>
        <s v="mirrored violet"/>
        <s v="dark indigo"/>
        <s v="wavy beige"/>
        <s v="wavy lavender"/>
        <s v="pale chartreuse"/>
        <s v="drab gold"/>
        <s v="clear magenta"/>
        <s v="wavy teal"/>
        <s v="vibrant crimson"/>
        <s v="drab red"/>
        <s v="dark orange"/>
        <s v="clear black"/>
        <s v="dotted tomato"/>
        <s v="plaid beige"/>
        <s v="dull orange"/>
        <s v="striped tomato"/>
        <s v="wavy tan"/>
        <s v="mirrored olive"/>
        <s v="dark fuchsia"/>
        <s v="clear tan"/>
        <s v="faded gray"/>
        <s v="faded silver"/>
        <s v="plaid lavender"/>
        <s v="pale pl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4">
  <r>
    <s v="vibrant aqua bags contain 1 shiny magenta bag, 2 muted teal bags, 1 dim magenta bag, 1 muted chartreuse bag."/>
    <s v="1 shiny magenta bag, 2 muted teal bag, 1 dim magenta bag, 1 muted chartreuse bag."/>
    <n v="20"/>
    <n v="38"/>
    <n v="57"/>
    <x v="0"/>
    <n v="1"/>
    <s v="shiny magenta"/>
    <n v="2"/>
    <s v="muted teal"/>
    <n v="1"/>
    <s v="dim magenta"/>
    <x v="0"/>
    <x v="0"/>
  </r>
  <r>
    <s v="vibrant violet bags contain 4 pale maroon bags."/>
    <s v="4 pale maroon bag."/>
    <n v="18"/>
    <s v=""/>
    <s v=""/>
    <x v="1"/>
    <n v="4"/>
    <s v="pale maroon"/>
    <s v=""/>
    <s v=""/>
    <s v=""/>
    <s v=""/>
    <x v="1"/>
    <x v="1"/>
  </r>
  <r>
    <s v="dark indigo bags contain 1 light maroon bag, 3 pale red bags, 1 drab brown bag, 4 dim magenta bags."/>
    <s v="1 light maroon bag, 3 pale red bag, 1 drab brown bag, 4 dim magenta bag."/>
    <n v="19"/>
    <n v="35"/>
    <n v="53"/>
    <x v="2"/>
    <n v="1"/>
    <s v="light maroon"/>
    <n v="3"/>
    <s v="pale red"/>
    <n v="1"/>
    <s v="drab brown"/>
    <x v="2"/>
    <x v="2"/>
  </r>
  <r>
    <s v="dark coral bags contain 5 dull aqua bags, 5 plaid green bags, 2 posh bronze bags."/>
    <s v="5 dull aqua bag, 5 plaid green bag, 2 posh bronze bag."/>
    <n v="16"/>
    <n v="35"/>
    <n v="54"/>
    <x v="3"/>
    <n v="5"/>
    <s v="dull aqua"/>
    <n v="5"/>
    <s v="plaid green"/>
    <n v="2"/>
    <s v="posh bronze"/>
    <x v="1"/>
    <x v="1"/>
  </r>
  <r>
    <s v="dim lavender bags contain 2 muted violet bags, 5 wavy gold bags, 3 vibrant plum bags, 5 bright teal bags."/>
    <s v="2 muted violet bag, 5 wavy gold bag, 3 vibrant plum bag, 5 bright teal bag."/>
    <n v="19"/>
    <n v="36"/>
    <n v="56"/>
    <x v="4"/>
    <n v="2"/>
    <s v="muted violet"/>
    <n v="5"/>
    <s v="wavy gold"/>
    <n v="3"/>
    <s v="vibrant plum"/>
    <x v="3"/>
    <x v="3"/>
  </r>
  <r>
    <s v="mirrored turquoise bags contain 5 muted olive bags, 5 bright gold bags, 2 vibrant violet bags."/>
    <s v="5 muted olive bag, 5 bright gold bag, 2 vibrant violet bag."/>
    <n v="18"/>
    <n v="37"/>
    <n v="59"/>
    <x v="5"/>
    <n v="5"/>
    <s v="muted olive"/>
    <n v="5"/>
    <s v="bright gold"/>
    <n v="2"/>
    <s v="vibrant violet"/>
    <x v="1"/>
    <x v="1"/>
  </r>
  <r>
    <s v="faded brown bags contain 5 faded tomato bags."/>
    <s v="5 faded tomato bag."/>
    <n v="19"/>
    <s v=""/>
    <s v=""/>
    <x v="6"/>
    <n v="5"/>
    <s v="faded tomato"/>
    <s v=""/>
    <s v=""/>
    <s v=""/>
    <s v=""/>
    <x v="1"/>
    <x v="1"/>
  </r>
  <r>
    <s v="muted orange bags contain 5 dull aqua bags, 2 light salmon bags, 1 striped black bag, 1 pale gray bag."/>
    <s v="5 dull aqua bag, 2 light salmon bag, 1 striped black bag, 1 pale gray bag."/>
    <n v="16"/>
    <n v="36"/>
    <n v="57"/>
    <x v="7"/>
    <n v="5"/>
    <s v="dull aqua"/>
    <n v="2"/>
    <s v="light salmon"/>
    <n v="1"/>
    <s v="striped black"/>
    <x v="0"/>
    <x v="4"/>
  </r>
  <r>
    <s v="posh black bags contain 4 faded silver bags."/>
    <s v="4 faded silver bag."/>
    <n v="19"/>
    <s v=""/>
    <s v=""/>
    <x v="8"/>
    <n v="4"/>
    <s v="faded silver"/>
    <s v=""/>
    <s v=""/>
    <s v=""/>
    <s v=""/>
    <x v="1"/>
    <x v="1"/>
  </r>
  <r>
    <s v="muted coral bags contain 3 mirrored turquoise bags."/>
    <s v="3 mirrored turquoise bag."/>
    <n v="25"/>
    <s v=""/>
    <s v=""/>
    <x v="9"/>
    <n v="3"/>
    <s v="mirrored turquoise"/>
    <s v=""/>
    <s v=""/>
    <s v=""/>
    <s v=""/>
    <x v="1"/>
    <x v="1"/>
  </r>
  <r>
    <s v="clear silver bags contain 5 dark cyan bags."/>
    <s v="5 dark cyan bag."/>
    <n v="16"/>
    <s v=""/>
    <s v=""/>
    <x v="10"/>
    <n v="5"/>
    <s v="dark cyan"/>
    <s v=""/>
    <s v=""/>
    <s v=""/>
    <s v=""/>
    <x v="1"/>
    <x v="1"/>
  </r>
  <r>
    <s v="clear crimson bags contain 2 dim blue bags, 4 bright indigo bags."/>
    <s v="2 dim blue bag, 4 bright indigo bag."/>
    <n v="15"/>
    <n v="36"/>
    <s v=""/>
    <x v="11"/>
    <n v="2"/>
    <s v="dim blue"/>
    <n v="4"/>
    <s v="bright indigo"/>
    <s v=""/>
    <s v=""/>
    <x v="1"/>
    <x v="1"/>
  </r>
  <r>
    <s v="clear salmon bags contain 4 striped cyan bags, 1 muted maroon bag, 1 light bronze bag, 1 vibrant tan bag."/>
    <s v="4 striped cyan bag, 1 muted maroon bag, 1 light bronze bag, 1 vibrant tan bag."/>
    <n v="19"/>
    <n v="39"/>
    <n v="59"/>
    <x v="12"/>
    <n v="4"/>
    <s v="striped cyan"/>
    <n v="1"/>
    <s v="muted maroon"/>
    <n v="1"/>
    <s v="light bronze"/>
    <x v="0"/>
    <x v="5"/>
  </r>
  <r>
    <s v="light olive bags contain 1 faded white bag, 2 dull chartreuse bags, 5 faded gray bags."/>
    <s v="1 faded white bag, 2 dull chartreuse bag, 5 faded gray bag."/>
    <n v="18"/>
    <n v="41"/>
    <n v="59"/>
    <x v="13"/>
    <n v="1"/>
    <s v="faded white"/>
    <n v="2"/>
    <s v="dull chartreuse"/>
    <n v="5"/>
    <s v="faded gray"/>
    <x v="1"/>
    <x v="1"/>
  </r>
  <r>
    <s v="muted maroon bags contain 5 dark fuchsia bags, 5 drab violet bags."/>
    <s v="5 dark fuchsia bag, 5 drab violet bag."/>
    <n v="19"/>
    <n v="38"/>
    <s v=""/>
    <x v="14"/>
    <n v="5"/>
    <s v="dark fuchsia"/>
    <n v="5"/>
    <s v="drab violet"/>
    <s v=""/>
    <s v=""/>
    <x v="1"/>
    <x v="1"/>
  </r>
  <r>
    <s v="posh plum bags contain 2 striped gray bags, 5 dim violet bags."/>
    <s v="2 striped gray bag, 5 dim violet bag."/>
    <n v="19"/>
    <n v="37"/>
    <s v=""/>
    <x v="15"/>
    <n v="2"/>
    <s v="striped gray"/>
    <n v="5"/>
    <s v="dim violet"/>
    <s v=""/>
    <s v=""/>
    <x v="1"/>
    <x v="1"/>
  </r>
  <r>
    <s v="light orange bags contain 1 light purple bag."/>
    <s v="1 light purple bag."/>
    <n v="19"/>
    <s v=""/>
    <s v=""/>
    <x v="16"/>
    <n v="1"/>
    <s v="light purple"/>
    <s v=""/>
    <s v=""/>
    <s v=""/>
    <s v=""/>
    <x v="1"/>
    <x v="1"/>
  </r>
  <r>
    <s v="drab white bags contain 4 plaid lime bags, 1 drab gold bag."/>
    <s v="4 plaid lime bag, 1 drab gold bag."/>
    <n v="17"/>
    <n v="34"/>
    <s v=""/>
    <x v="17"/>
    <n v="4"/>
    <s v="plaid lime"/>
    <n v="1"/>
    <s v="drab gold"/>
    <s v=""/>
    <s v=""/>
    <x v="1"/>
    <x v="1"/>
  </r>
  <r>
    <s v="plaid indigo bags contain 5 clear lime bags, 1 dark fuchsia bag."/>
    <s v="5 clear lime bag, 1 dark fuchsia bag."/>
    <n v="17"/>
    <n v="37"/>
    <s v=""/>
    <x v="18"/>
    <n v="5"/>
    <s v="clear lime"/>
    <n v="1"/>
    <s v="dark fuchsia"/>
    <s v=""/>
    <s v=""/>
    <x v="1"/>
    <x v="1"/>
  </r>
  <r>
    <s v="muted red bags contain 1 dull bronze bag."/>
    <s v="1 dull bronze bag."/>
    <n v="18"/>
    <s v=""/>
    <s v=""/>
    <x v="19"/>
    <n v="1"/>
    <s v="dull bronze"/>
    <s v=""/>
    <s v=""/>
    <s v=""/>
    <s v=""/>
    <x v="1"/>
    <x v="1"/>
  </r>
  <r>
    <s v="mirrored magenta bags contain 5 plaid white bags, 1 faded plum bag, 5 wavy purple bags."/>
    <s v="5 plaid white bag, 1 faded plum bag, 5 wavy purple bag."/>
    <n v="18"/>
    <n v="36"/>
    <n v="55"/>
    <x v="20"/>
    <n v="5"/>
    <s v="plaid white"/>
    <n v="1"/>
    <s v="faded plum"/>
    <n v="5"/>
    <s v="wavy purple"/>
    <x v="1"/>
    <x v="1"/>
  </r>
  <r>
    <s v="dotted lavender bags contain 5 shiny olive bags, 3 plaid blue bags, 1 shiny gold bag."/>
    <s v="5 shiny olive bag, 3 plaid blue bag, 1 shiny gold bag."/>
    <n v="18"/>
    <n v="36"/>
    <n v="54"/>
    <x v="21"/>
    <n v="5"/>
    <s v="shiny olive"/>
    <n v="3"/>
    <s v="plaid blue"/>
    <n v="1"/>
    <s v="shiny gold"/>
    <x v="1"/>
    <x v="1"/>
  </r>
  <r>
    <s v="drab bronze bags contain 3 wavy silver bags, 4 light turquoise bags, 1 vibrant lavender bag, 5 light magenta bags."/>
    <s v="3 wavy silver bag, 4 light turquoise bag, 1 vibrant lavender bag, 5 light magenta bag."/>
    <n v="18"/>
    <n v="41"/>
    <n v="65"/>
    <x v="22"/>
    <n v="3"/>
    <s v="wavy silver"/>
    <n v="4"/>
    <s v="light turquoise"/>
    <n v="1"/>
    <s v="vibrant lavender"/>
    <x v="3"/>
    <x v="6"/>
  </r>
  <r>
    <s v="plaid maroon bags contain 2 dim salmon bags, 5 muted violet bags."/>
    <s v="2 dim salmon bag, 5 muted violet bag."/>
    <n v="17"/>
    <n v="37"/>
    <s v=""/>
    <x v="23"/>
    <n v="2"/>
    <s v="dim salmon"/>
    <n v="5"/>
    <s v="muted violet"/>
    <s v=""/>
    <s v=""/>
    <x v="1"/>
    <x v="1"/>
  </r>
  <r>
    <s v="dull salmon bags contain 5 striped beige bags, 2 muted plum bags, 1 posh teal bag."/>
    <s v="5 striped beige bag, 2 muted plum bag, 1 posh teal bag."/>
    <n v="20"/>
    <n v="38"/>
    <n v="55"/>
    <x v="24"/>
    <n v="5"/>
    <s v="striped beige"/>
    <n v="2"/>
    <s v="muted plum"/>
    <n v="1"/>
    <s v="posh teal"/>
    <x v="1"/>
    <x v="1"/>
  </r>
  <r>
    <s v="dotted turquoise bags contain 5 striped orange bags."/>
    <s v="5 striped orange bag."/>
    <n v="21"/>
    <s v=""/>
    <s v=""/>
    <x v="25"/>
    <n v="5"/>
    <s v="striped orange"/>
    <s v=""/>
    <s v=""/>
    <s v=""/>
    <s v=""/>
    <x v="1"/>
    <x v="1"/>
  </r>
  <r>
    <s v="bright yellow bags contain 2 shiny olive bags, 3 wavy teal bags, 1 pale plum bag, 3 mirrored coral bags."/>
    <s v="2 shiny olive bag, 3 wavy teal bag, 1 pale plum bag, 3 mirrored coral bag."/>
    <n v="18"/>
    <n v="35"/>
    <n v="52"/>
    <x v="26"/>
    <n v="2"/>
    <s v="shiny olive"/>
    <n v="3"/>
    <s v="wavy teal"/>
    <n v="1"/>
    <s v="pale plum"/>
    <x v="4"/>
    <x v="7"/>
  </r>
  <r>
    <s v="dark black bags contain 5 pale gray bags."/>
    <s v="5 pale gray bag."/>
    <n v="16"/>
    <s v=""/>
    <s v=""/>
    <x v="27"/>
    <n v="5"/>
    <s v="pale gray"/>
    <s v=""/>
    <s v=""/>
    <s v=""/>
    <s v=""/>
    <x v="1"/>
    <x v="1"/>
  </r>
  <r>
    <s v="shiny yellow bags contain 4 dark aqua bags, 2 drab lime bags, 2 bright gold bags, 4 dark cyan bags."/>
    <s v="4 dark aqua bag, 2 drab lime bag, 2 bright gold bag, 4 dark cyan bag."/>
    <n v="16"/>
    <n v="33"/>
    <n v="52"/>
    <x v="28"/>
    <n v="4"/>
    <s v="dark aqua"/>
    <n v="2"/>
    <s v="drab lime"/>
    <n v="2"/>
    <s v="bright gold"/>
    <x v="2"/>
    <x v="8"/>
  </r>
  <r>
    <s v="shiny red bags contain 2 posh blue bags."/>
    <s v="2 posh blue bag."/>
    <n v="16"/>
    <s v=""/>
    <s v=""/>
    <x v="29"/>
    <n v="2"/>
    <s v="posh blue"/>
    <s v=""/>
    <s v=""/>
    <s v=""/>
    <s v=""/>
    <x v="1"/>
    <x v="1"/>
  </r>
  <r>
    <s v="posh olive bags contain 3 dim aqua bags."/>
    <s v="3 dim aqua bag."/>
    <n v="15"/>
    <s v=""/>
    <s v=""/>
    <x v="30"/>
    <n v="3"/>
    <s v="dim aqua"/>
    <s v=""/>
    <s v=""/>
    <s v=""/>
    <s v=""/>
    <x v="1"/>
    <x v="1"/>
  </r>
  <r>
    <s v="muted chartreuse bags contain 4 posh brown bags, 5 shiny magenta bags."/>
    <s v="4 posh brown bag, 5 shiny magenta bag."/>
    <n v="17"/>
    <n v="38"/>
    <s v=""/>
    <x v="31"/>
    <n v="4"/>
    <s v="posh brown"/>
    <n v="5"/>
    <s v="shiny magenta"/>
    <s v=""/>
    <s v=""/>
    <x v="1"/>
    <x v="1"/>
  </r>
  <r>
    <s v="mirrored orange bags contain 5 dotted salmon bags, 1 posh green bag."/>
    <s v="5 dotted salmon bag, 1 posh green bag."/>
    <n v="20"/>
    <n v="38"/>
    <s v=""/>
    <x v="32"/>
    <n v="5"/>
    <s v="dotted salmon"/>
    <n v="1"/>
    <s v="posh green"/>
    <s v=""/>
    <s v=""/>
    <x v="1"/>
    <x v="1"/>
  </r>
  <r>
    <s v="muted plum bags contain 1 dull red bag, 4 posh green bags."/>
    <s v="1 dull red bag, 4 posh green bag."/>
    <n v="15"/>
    <n v="33"/>
    <s v=""/>
    <x v="33"/>
    <n v="1"/>
    <s v="dull red"/>
    <n v="4"/>
    <s v="posh green"/>
    <s v=""/>
    <s v=""/>
    <x v="1"/>
    <x v="1"/>
  </r>
  <r>
    <s v="light green bags contain 2 wavy plum bags."/>
    <s v="2 wavy plum bag."/>
    <n v="16"/>
    <s v=""/>
    <s v=""/>
    <x v="34"/>
    <n v="2"/>
    <s v="wavy plum"/>
    <s v=""/>
    <s v=""/>
    <s v=""/>
    <s v=""/>
    <x v="1"/>
    <x v="1"/>
  </r>
  <r>
    <s v="light cyan bags contain 2 dotted crimson bags, 4 faded salmon bags, 3 muted coral bags, 3 plaid blue bags."/>
    <s v="2 dotted crimson bag, 4 faded salmon bag, 3 muted coral bag, 3 plaid blue bag."/>
    <n v="21"/>
    <n v="41"/>
    <n v="60"/>
    <x v="35"/>
    <n v="2"/>
    <s v="dotted crimson"/>
    <n v="4"/>
    <s v="faded salmon"/>
    <n v="3"/>
    <s v="muted coral"/>
    <x v="4"/>
    <x v="9"/>
  </r>
  <r>
    <s v="dull lavender bags contain 3 drab gold bags, 5 plaid crimson bags."/>
    <s v="3 drab gold bag, 5 plaid crimson bag."/>
    <n v="16"/>
    <n v="37"/>
    <s v=""/>
    <x v="36"/>
    <n v="3"/>
    <s v="drab gold"/>
    <n v="5"/>
    <s v="plaid crimson"/>
    <s v=""/>
    <s v=""/>
    <x v="1"/>
    <x v="1"/>
  </r>
  <r>
    <s v="posh red bags contain 3 dotted salmon bags, 2 pale beige bags, 2 mirrored coral bags, 5 muted teal bags."/>
    <s v="3 dotted salmon bag, 2 pale beige bag, 2 mirrored coral bag, 5 muted teal bag."/>
    <n v="20"/>
    <n v="38"/>
    <n v="60"/>
    <x v="37"/>
    <n v="3"/>
    <s v="dotted salmon"/>
    <n v="2"/>
    <s v="pale beige"/>
    <n v="2"/>
    <s v="mirrored coral"/>
    <x v="3"/>
    <x v="10"/>
  </r>
  <r>
    <s v="vibrant beige bags contain 2 faded lime bags."/>
    <s v="2 faded lime bag."/>
    <n v="17"/>
    <s v=""/>
    <s v=""/>
    <x v="38"/>
    <n v="2"/>
    <s v="faded lime"/>
    <s v=""/>
    <s v=""/>
    <s v=""/>
    <s v=""/>
    <x v="1"/>
    <x v="1"/>
  </r>
  <r>
    <s v="plaid blue bags contain 5 dull red bags, 3 light maroon bags, 4 muted gold bags, 2 drab orange bags."/>
    <s v="5 dull red bag, 3 light maroon bag, 4 muted gold bag, 2 drab orange bag."/>
    <n v="15"/>
    <n v="35"/>
    <n v="53"/>
    <x v="39"/>
    <n v="5"/>
    <s v="dull red"/>
    <n v="3"/>
    <s v="light maroon"/>
    <n v="4"/>
    <s v="muted gold"/>
    <x v="5"/>
    <x v="11"/>
  </r>
  <r>
    <s v="dotted white bags contain 3 muted white bags."/>
    <s v="3 muted white bag."/>
    <n v="18"/>
    <s v=""/>
    <s v=""/>
    <x v="40"/>
    <n v="3"/>
    <s v="muted white"/>
    <s v=""/>
    <s v=""/>
    <s v=""/>
    <s v=""/>
    <x v="1"/>
    <x v="1"/>
  </r>
  <r>
    <s v="drab fuchsia bags contain 2 shiny fuchsia bags."/>
    <s v="2 shiny fuchsia bag."/>
    <n v="20"/>
    <s v=""/>
    <s v=""/>
    <x v="41"/>
    <n v="2"/>
    <s v="shiny fuchsia"/>
    <s v=""/>
    <s v=""/>
    <s v=""/>
    <s v=""/>
    <x v="1"/>
    <x v="1"/>
  </r>
  <r>
    <s v="drab crimson bags contain 1 posh beige bag, 4 drab violet bags."/>
    <s v="1 posh beige bag, 4 drab violet bag."/>
    <n v="17"/>
    <n v="36"/>
    <s v=""/>
    <x v="42"/>
    <n v="1"/>
    <s v="posh beige"/>
    <n v="4"/>
    <s v="drab violet"/>
    <s v=""/>
    <s v=""/>
    <x v="1"/>
    <x v="1"/>
  </r>
  <r>
    <s v="drab beige bags contain 3 mirrored orange bags, 1 wavy silver bag, 2 pale magenta bags, 1 drab lime bag."/>
    <s v="3 mirrored orange bag, 1 wavy silver bag, 2 pale magenta bag, 1 drab lime bag."/>
    <n v="22"/>
    <n v="41"/>
    <n v="61"/>
    <x v="43"/>
    <n v="3"/>
    <s v="mirrored orange"/>
    <n v="1"/>
    <s v="wavy silver"/>
    <n v="2"/>
    <s v="pale magenta"/>
    <x v="0"/>
    <x v="12"/>
  </r>
  <r>
    <s v="posh teal bags contain 2 clear brown bags."/>
    <s v="2 clear brown bag."/>
    <n v="18"/>
    <s v=""/>
    <s v=""/>
    <x v="44"/>
    <n v="2"/>
    <s v="clear brown"/>
    <s v=""/>
    <s v=""/>
    <s v=""/>
    <s v=""/>
    <x v="1"/>
    <x v="1"/>
  </r>
  <r>
    <s v="mirrored brown bags contain 2 faded tan bags."/>
    <s v="2 faded tan bag."/>
    <n v="16"/>
    <s v=""/>
    <s v=""/>
    <x v="45"/>
    <n v="2"/>
    <s v="faded tan"/>
    <s v=""/>
    <s v=""/>
    <s v=""/>
    <s v=""/>
    <x v="1"/>
    <x v="1"/>
  </r>
  <r>
    <s v="clear coral bags contain 1 muted chartreuse bag, 2 muted violet bags, 2 faded purple bags."/>
    <s v="1 muted chartreuse bag, 2 muted violet bag, 2 faded purple bag."/>
    <n v="23"/>
    <n v="43"/>
    <n v="63"/>
    <x v="46"/>
    <n v="1"/>
    <s v="muted chartreuse"/>
    <n v="2"/>
    <s v="muted violet"/>
    <n v="2"/>
    <s v="faded purple"/>
    <x v="1"/>
    <x v="1"/>
  </r>
  <r>
    <s v="pale lime bags contain 5 vibrant aqua bags, 3 wavy purple bags, 1 drab violet bag."/>
    <s v="5 vibrant aqua bag, 3 wavy purple bag, 1 drab violet bag."/>
    <n v="19"/>
    <n v="38"/>
    <n v="57"/>
    <x v="47"/>
    <n v="5"/>
    <s v="vibrant aqua"/>
    <n v="3"/>
    <s v="wavy purple"/>
    <n v="1"/>
    <s v="drab violet"/>
    <x v="1"/>
    <x v="1"/>
  </r>
  <r>
    <s v="vibrant red bags contain 5 shiny gold bags."/>
    <s v="5 shiny gold bag."/>
    <n v="17"/>
    <s v=""/>
    <s v=""/>
    <x v="48"/>
    <n v="5"/>
    <s v="shiny gold"/>
    <s v=""/>
    <s v=""/>
    <s v=""/>
    <s v=""/>
    <x v="1"/>
    <x v="1"/>
  </r>
  <r>
    <s v="shiny fuchsia bags contain 1 dark salmon bag, 1 posh white bag."/>
    <s v="1 dark salmon bag, 1 posh white bag."/>
    <n v="18"/>
    <n v="36"/>
    <s v=""/>
    <x v="49"/>
    <n v="1"/>
    <s v="dark salmon"/>
    <n v="1"/>
    <s v="posh white"/>
    <s v=""/>
    <s v=""/>
    <x v="1"/>
    <x v="1"/>
  </r>
  <r>
    <s v="bright gray bags contain 2 dim red bags."/>
    <s v="2 dim red bag."/>
    <n v="14"/>
    <s v=""/>
    <s v=""/>
    <x v="50"/>
    <n v="2"/>
    <s v="dim red"/>
    <s v=""/>
    <s v=""/>
    <s v=""/>
    <s v=""/>
    <x v="1"/>
    <x v="1"/>
  </r>
  <r>
    <s v="drab lavender bags contain 2 clear tomato bags, 1 faded red bag, 1 pale chartreuse bag."/>
    <s v="2 clear tomato bag, 1 faded red bag, 1 pale chartreuse bag."/>
    <n v="19"/>
    <n v="36"/>
    <n v="59"/>
    <x v="51"/>
    <n v="2"/>
    <s v="clear tomato"/>
    <n v="1"/>
    <s v="faded red"/>
    <n v="1"/>
    <s v="pale chartreuse"/>
    <x v="1"/>
    <x v="1"/>
  </r>
  <r>
    <s v="clear red bags contain 3 light salmon bags, 1 bright red bag, 5 dark indigo bags."/>
    <s v="3 light salmon bag, 1 bright red bag, 5 dark indigo bag."/>
    <n v="19"/>
    <n v="37"/>
    <n v="56"/>
    <x v="52"/>
    <n v="3"/>
    <s v="light salmon"/>
    <n v="1"/>
    <s v="bright red"/>
    <n v="5"/>
    <s v="dark indigo"/>
    <x v="1"/>
    <x v="1"/>
  </r>
  <r>
    <s v="bright aqua bags contain 3 faded brown bags, 1 shiny yellow bag."/>
    <s v="3 faded brown bag, 1 shiny yellow bag."/>
    <n v="18"/>
    <n v="38"/>
    <s v=""/>
    <x v="53"/>
    <n v="3"/>
    <s v="faded brown"/>
    <n v="1"/>
    <s v="shiny yellow"/>
    <s v=""/>
    <s v=""/>
    <x v="1"/>
    <x v="1"/>
  </r>
  <r>
    <s v="faded red bags contain 3 posh turquoise bags, 5 dark fuchsia bags."/>
    <s v="3 posh turquoise bag, 5 dark fuchsia bag."/>
    <n v="21"/>
    <n v="41"/>
    <s v=""/>
    <x v="54"/>
    <n v="3"/>
    <s v="posh turquoise"/>
    <n v="5"/>
    <s v="dark fuchsia"/>
    <s v=""/>
    <s v=""/>
    <x v="1"/>
    <x v="1"/>
  </r>
  <r>
    <s v="faded turquoise bags contain 3 drab fuchsia bags."/>
    <s v="3 drab fuchsia bag."/>
    <n v="19"/>
    <s v=""/>
    <s v=""/>
    <x v="55"/>
    <n v="3"/>
    <s v="drab fuchsia"/>
    <s v=""/>
    <s v=""/>
    <s v=""/>
    <s v=""/>
    <x v="1"/>
    <x v="1"/>
  </r>
  <r>
    <s v="dim aqua bags contain 1 faded white bag, 5 faded violet bags."/>
    <s v="1 faded white bag, 5 faded violet bag."/>
    <n v="18"/>
    <n v="38"/>
    <s v=""/>
    <x v="56"/>
    <n v="1"/>
    <s v="faded white"/>
    <n v="5"/>
    <s v="faded violet"/>
    <s v=""/>
    <s v=""/>
    <x v="1"/>
    <x v="1"/>
  </r>
  <r>
    <s v="muted white bags contain 5 pale red bags, 4 dull red bags, 3 dotted maroon bags."/>
    <s v="5 pale red bag, 4 dull red bag, 3 dotted maroon bag."/>
    <n v="15"/>
    <n v="31"/>
    <n v="52"/>
    <x v="57"/>
    <n v="5"/>
    <s v="pale red"/>
    <n v="4"/>
    <s v="dull red"/>
    <n v="3"/>
    <s v="dotted maroon"/>
    <x v="1"/>
    <x v="1"/>
  </r>
  <r>
    <s v="dull gold bags contain 3 posh green bags, 2 mirrored yellow bags, 2 dull olive bags, 2 bright purple bags."/>
    <s v="3 posh green bag, 2 mirrored yellow bag, 2 dull olive bag, 2 bright purple bag."/>
    <n v="17"/>
    <n v="40"/>
    <n v="58"/>
    <x v="58"/>
    <n v="3"/>
    <s v="posh green"/>
    <n v="2"/>
    <s v="mirrored yellow"/>
    <n v="2"/>
    <s v="dull olive"/>
    <x v="5"/>
    <x v="13"/>
  </r>
  <r>
    <s v="faded blue bags contain 3 wavy crimson bags, 1 plaid beige bag, 3 dotted orange bags, 1 vibrant purple bag."/>
    <s v="3 wavy crimson bag, 1 plaid beige bag, 3 dotted orange bag, 1 vibrant purple bag."/>
    <n v="19"/>
    <n v="38"/>
    <n v="59"/>
    <x v="59"/>
    <n v="3"/>
    <s v="wavy crimson"/>
    <n v="1"/>
    <s v="plaid beige"/>
    <n v="3"/>
    <s v="dotted orange"/>
    <x v="0"/>
    <x v="14"/>
  </r>
  <r>
    <s v="faded gray bags contain 1 bright gold bag."/>
    <s v="1 bright gold bag."/>
    <n v="18"/>
    <s v=""/>
    <s v=""/>
    <x v="60"/>
    <n v="1"/>
    <s v="bright gold"/>
    <s v=""/>
    <s v=""/>
    <s v=""/>
    <s v=""/>
    <x v="1"/>
    <x v="1"/>
  </r>
  <r>
    <s v="dim bronze bags contain 2 bright gold bags, 4 light brown bags, 5 muted chartreuse bags."/>
    <s v="2 bright gold bag, 4 light brown bag, 5 muted chartreuse bag."/>
    <n v="18"/>
    <n v="37"/>
    <n v="61"/>
    <x v="61"/>
    <n v="2"/>
    <s v="bright gold"/>
    <n v="4"/>
    <s v="light brown"/>
    <n v="5"/>
    <s v="muted chartreuse"/>
    <x v="1"/>
    <x v="1"/>
  </r>
  <r>
    <s v="light teal bags contain 5 striped tomato bags, 5 drab teal bags, 5 shiny lavender bags."/>
    <s v="5 striped tomato bag, 5 drab teal bag, 5 shiny lavender bag."/>
    <n v="21"/>
    <n v="38"/>
    <n v="60"/>
    <x v="62"/>
    <n v="5"/>
    <s v="striped tomato"/>
    <n v="5"/>
    <s v="drab teal"/>
    <n v="5"/>
    <s v="shiny lavender"/>
    <x v="1"/>
    <x v="1"/>
  </r>
  <r>
    <s v="striped white bags contain 1 plaid silver bag, 2 wavy plum bags, 3 dull maroon bags, 2 muted green bags."/>
    <s v="1 plaid silver bag, 2 wavy plum bag, 3 dull maroon bag, 2 muted green bag."/>
    <n v="19"/>
    <n v="36"/>
    <n v="55"/>
    <x v="63"/>
    <n v="1"/>
    <s v="plaid silver"/>
    <n v="2"/>
    <s v="wavy plum"/>
    <n v="3"/>
    <s v="dull maroon"/>
    <x v="5"/>
    <x v="15"/>
  </r>
  <r>
    <s v="vibrant salmon bags contain 2 shiny violet bags, 4 light salmon bags."/>
    <s v="2 shiny violet bag, 4 light salmon bag."/>
    <n v="19"/>
    <n v="39"/>
    <s v=""/>
    <x v="64"/>
    <n v="2"/>
    <s v="shiny violet"/>
    <n v="4"/>
    <s v="light salmon"/>
    <s v=""/>
    <s v=""/>
    <x v="1"/>
    <x v="1"/>
  </r>
  <r>
    <s v="dim plum bags contain 1 dull blue bag, 5 vibrant bronze bags."/>
    <s v="1 dull blue bag, 5 vibrant bronze bag."/>
    <n v="16"/>
    <n v="38"/>
    <s v=""/>
    <x v="65"/>
    <n v="1"/>
    <s v="dull blue"/>
    <n v="5"/>
    <s v="vibrant bronze"/>
    <s v=""/>
    <s v=""/>
    <x v="1"/>
    <x v="1"/>
  </r>
  <r>
    <s v="dotted fuchsia bags contain 4 plaid green bags."/>
    <s v="4 plaid green bag."/>
    <n v="18"/>
    <s v=""/>
    <s v=""/>
    <x v="66"/>
    <n v="4"/>
    <s v="plaid green"/>
    <s v=""/>
    <s v=""/>
    <s v=""/>
    <s v=""/>
    <x v="1"/>
    <x v="1"/>
  </r>
  <r>
    <s v="plaid crimson bags contain 3 clear teal bags, 5 dark gray bags, 2 mirrored tan bags, 5 shiny fuchsia bags."/>
    <s v="3 clear teal bag, 5 dark gray bag, 2 mirrored tan bag, 5 shiny fuchsia bag."/>
    <n v="17"/>
    <n v="34"/>
    <n v="54"/>
    <x v="67"/>
    <n v="3"/>
    <s v="clear teal"/>
    <n v="5"/>
    <s v="dark gray"/>
    <n v="2"/>
    <s v="mirrored tan"/>
    <x v="3"/>
    <x v="16"/>
  </r>
  <r>
    <s v="pale white bags contain 2 muted silver bags, 1 muted lime bag."/>
    <s v="2 muted silver bag, 1 muted lime bag."/>
    <n v="19"/>
    <n v="37"/>
    <s v=""/>
    <x v="68"/>
    <n v="2"/>
    <s v="muted silver"/>
    <n v="1"/>
    <s v="muted lime"/>
    <s v=""/>
    <s v=""/>
    <x v="1"/>
    <x v="1"/>
  </r>
  <r>
    <s v="bright violet bags contain 2 clear chartreuse bags, 2 dull gray bags, 2 muted cyan bags."/>
    <s v="2 clear chartreuse bag, 2 dull gray bag, 2 muted cyan bag."/>
    <n v="23"/>
    <n v="40"/>
    <n v="58"/>
    <x v="69"/>
    <n v="2"/>
    <s v="clear chartreuse"/>
    <n v="2"/>
    <s v="dull gray"/>
    <n v="2"/>
    <s v="muted cyan"/>
    <x v="1"/>
    <x v="1"/>
  </r>
  <r>
    <s v="drab red bags contain 1 dotted white bag, 1 light plum bag, 5 muted indigo bags, 1 dull lime bag."/>
    <s v="1 dotted white bag, 1 light plum bag, 5 muted indigo bag, 1 dull lime bag."/>
    <n v="19"/>
    <n v="37"/>
    <n v="57"/>
    <x v="70"/>
    <n v="1"/>
    <s v="dotted white"/>
    <n v="1"/>
    <s v="light plum"/>
    <n v="5"/>
    <s v="muted indigo"/>
    <x v="0"/>
    <x v="17"/>
  </r>
  <r>
    <s v="muted indigo bags contain 3 mirrored blue bags, 5 light fuchsia bags."/>
    <s v="3 mirrored blue bag, 5 light fuchsia bag."/>
    <n v="20"/>
    <n v="41"/>
    <s v=""/>
    <x v="71"/>
    <n v="3"/>
    <s v="mirrored blue"/>
    <n v="5"/>
    <s v="light fuchsia"/>
    <s v=""/>
    <s v=""/>
    <x v="1"/>
    <x v="1"/>
  </r>
  <r>
    <s v="vibrant cyan bags contain 2 pale blue bags, 3 mirrored chartreuse bags."/>
    <s v="2 pale blue bag, 3 mirrored chartreuse bag."/>
    <n v="16"/>
    <n v="43"/>
    <s v=""/>
    <x v="72"/>
    <n v="2"/>
    <s v="pale blue"/>
    <n v="3"/>
    <s v="mirrored chartreuse"/>
    <s v=""/>
    <s v=""/>
    <x v="1"/>
    <x v="1"/>
  </r>
  <r>
    <s v="mirrored gray bags contain 1 shiny red bag, 2 pale blue bags, 4 dotted lime bags, 1 faded violet bag."/>
    <s v="1 shiny red bag, 2 pale blue bag, 4 dotted lime bag, 1 faded violet bag."/>
    <n v="16"/>
    <n v="33"/>
    <n v="52"/>
    <x v="73"/>
    <n v="1"/>
    <s v="shiny red"/>
    <n v="2"/>
    <s v="pale blue"/>
    <n v="4"/>
    <s v="dotted lime"/>
    <x v="0"/>
    <x v="18"/>
  </r>
  <r>
    <s v="posh lavender bags contain 3 vibrant aqua bags, 5 mirrored chartreuse bags."/>
    <s v="3 vibrant aqua bag, 5 mirrored chartreuse bag."/>
    <n v="19"/>
    <n v="46"/>
    <s v=""/>
    <x v="74"/>
    <n v="3"/>
    <s v="vibrant aqua"/>
    <n v="5"/>
    <s v="mirrored chartreuse"/>
    <s v=""/>
    <s v=""/>
    <x v="1"/>
    <x v="1"/>
  </r>
  <r>
    <s v="dotted silver bags contain 3 dark beige bags, 5 dotted teal bags, 3 mirrored indigo bags, 2 dim yellow bags."/>
    <s v="3 dark beige bag, 5 dotted teal bag, 3 mirrored indigo bag, 2 dim yellow bag."/>
    <n v="17"/>
    <n v="36"/>
    <n v="59"/>
    <x v="75"/>
    <n v="3"/>
    <s v="dark beige"/>
    <n v="5"/>
    <s v="dotted teal"/>
    <n v="3"/>
    <s v="mirrored indigo"/>
    <x v="5"/>
    <x v="19"/>
  </r>
  <r>
    <s v="wavy magenta bags contain 4 wavy beige bags."/>
    <s v="4 wavy beige bag."/>
    <n v="17"/>
    <s v=""/>
    <s v=""/>
    <x v="76"/>
    <n v="4"/>
    <s v="wavy beige"/>
    <s v=""/>
    <s v=""/>
    <s v=""/>
    <s v=""/>
    <x v="1"/>
    <x v="1"/>
  </r>
  <r>
    <s v="faded tomato bags contain 3 plaid black bags, 5 bright orange bags, 2 vibrant blue bags."/>
    <s v="3 plaid black bag, 5 bright orange bag, 2 vibrant blue bag."/>
    <n v="18"/>
    <n v="39"/>
    <n v="59"/>
    <x v="77"/>
    <n v="3"/>
    <s v="plaid black"/>
    <n v="5"/>
    <s v="bright orange"/>
    <n v="2"/>
    <s v="vibrant blue"/>
    <x v="1"/>
    <x v="1"/>
  </r>
  <r>
    <s v="mirrored maroon bags contain 3 plaid gray bags."/>
    <s v="3 plaid gray bag."/>
    <n v="17"/>
    <s v=""/>
    <s v=""/>
    <x v="78"/>
    <n v="3"/>
    <s v="plaid gray"/>
    <s v=""/>
    <s v=""/>
    <s v=""/>
    <s v=""/>
    <x v="1"/>
    <x v="1"/>
  </r>
  <r>
    <s v="pale bronze bags contain 4 vibrant violet bags, 2 muted white bags."/>
    <s v="4 vibrant violet bag, 2 muted white bag."/>
    <n v="21"/>
    <n v="40"/>
    <s v=""/>
    <x v="79"/>
    <n v="4"/>
    <s v="vibrant violet"/>
    <n v="2"/>
    <s v="muted white"/>
    <s v=""/>
    <s v=""/>
    <x v="1"/>
    <x v="1"/>
  </r>
  <r>
    <s v="plaid turquoise bags contain 2 dotted lime bags, 3 striped beige bags, 1 pale crimson bag, 2 pale purple bags."/>
    <s v="2 dotted lime bag, 3 striped beige bag, 1 pale crimson bag, 2 pale purple bag."/>
    <n v="18"/>
    <n v="39"/>
    <n v="59"/>
    <x v="80"/>
    <n v="2"/>
    <s v="dotted lime"/>
    <n v="3"/>
    <s v="striped beige"/>
    <n v="1"/>
    <s v="pale crimson"/>
    <x v="5"/>
    <x v="20"/>
  </r>
  <r>
    <s v="posh turquoise bags contain 5 clear yellow bags, 1 dotted turquoise bag, 3 dim cyan bags, 5 pale maroon bags."/>
    <s v="5 clear yellow bag, 1 dotted turquoise bag, 3 dim cyan bag, 5 pale maroon bag."/>
    <n v="19"/>
    <n v="43"/>
    <n v="59"/>
    <x v="81"/>
    <n v="5"/>
    <s v="clear yellow"/>
    <n v="1"/>
    <s v="dotted turquoise"/>
    <n v="3"/>
    <s v="dim cyan"/>
    <x v="3"/>
    <x v="21"/>
  </r>
  <r>
    <s v="wavy white bags contain 2 mirrored gray bags, 3 pale yellow bags."/>
    <s v="2 mirrored gray bag, 3 pale yellow bag."/>
    <n v="20"/>
    <n v="39"/>
    <s v=""/>
    <x v="82"/>
    <n v="2"/>
    <s v="mirrored gray"/>
    <n v="3"/>
    <s v="pale yellow"/>
    <s v=""/>
    <s v=""/>
    <x v="1"/>
    <x v="1"/>
  </r>
  <r>
    <s v="vibrant tan bags contain 1 wavy lavender bag."/>
    <s v="1 wavy lavender bag."/>
    <n v="20"/>
    <s v=""/>
    <s v=""/>
    <x v="83"/>
    <n v="1"/>
    <s v="wavy lavender"/>
    <s v=""/>
    <s v=""/>
    <s v=""/>
    <s v=""/>
    <x v="1"/>
    <x v="1"/>
  </r>
  <r>
    <s v="pale turquoise bags contain 2 dark gray bags, 4 faded green bags, 1 light maroon bag, 5 posh white bags."/>
    <s v="2 dark gray bag, 4 faded green bag, 1 light maroon bag, 5 posh white bag."/>
    <n v="16"/>
    <n v="35"/>
    <n v="55"/>
    <x v="84"/>
    <n v="2"/>
    <s v="dark gray"/>
    <n v="4"/>
    <s v="faded green"/>
    <n v="1"/>
    <s v="light maroon"/>
    <x v="3"/>
    <x v="22"/>
  </r>
  <r>
    <s v="faded beige bags contain 1 striped brown bag, 1 dull gray bag, 5 mirrored blue bags."/>
    <s v="1 striped brown bag, 1 dull gray bag, 5 mirrored blue bag."/>
    <n v="20"/>
    <n v="37"/>
    <n v="58"/>
    <x v="85"/>
    <n v="1"/>
    <s v="striped brown"/>
    <n v="1"/>
    <s v="dull gray"/>
    <n v="5"/>
    <s v="mirrored blue"/>
    <x v="1"/>
    <x v="1"/>
  </r>
  <r>
    <s v="bright maroon bags contain 1 light blue bag, 5 dim bronze bags, 4 dotted beige bags."/>
    <s v="1 light blue bag, 5 dim bronze bag, 4 dotted beige bag."/>
    <n v="17"/>
    <n v="35"/>
    <n v="55"/>
    <x v="86"/>
    <n v="1"/>
    <s v="light blue"/>
    <n v="5"/>
    <s v="dim bronze"/>
    <n v="4"/>
    <s v="dotted beige"/>
    <x v="1"/>
    <x v="1"/>
  </r>
  <r>
    <s v="shiny lavender bags contain 3 dim gray bags, 4 pale gray bags."/>
    <s v="3 dim gray bag, 4 pale gray bag."/>
    <n v="15"/>
    <n v="32"/>
    <s v=""/>
    <x v="87"/>
    <n v="3"/>
    <s v="dim gray"/>
    <n v="4"/>
    <s v="pale gray"/>
    <s v=""/>
    <s v=""/>
    <x v="1"/>
    <x v="1"/>
  </r>
  <r>
    <s v="dull beige bags contain 3 dark crimson bags."/>
    <s v="3 dark crimson bag."/>
    <n v="19"/>
    <s v=""/>
    <s v=""/>
    <x v="88"/>
    <n v="3"/>
    <s v="dark crimson"/>
    <s v=""/>
    <s v=""/>
    <s v=""/>
    <s v=""/>
    <x v="1"/>
    <x v="1"/>
  </r>
  <r>
    <s v="striped coral bags contain 3 dark lavender bags, 2 mirrored turquoise bags, 5 posh maroon bags, 1 striped yellow bag."/>
    <s v="3 dark lavender bag, 2 mirrored turquoise bag, 5 posh maroon bag, 1 striped yellow bag."/>
    <n v="20"/>
    <n v="46"/>
    <n v="65"/>
    <x v="89"/>
    <n v="3"/>
    <s v="dark lavender"/>
    <n v="2"/>
    <s v="mirrored turquoise"/>
    <n v="5"/>
    <s v="posh maroon"/>
    <x v="0"/>
    <x v="23"/>
  </r>
  <r>
    <s v="shiny magenta bags contain 1 plaid black bag."/>
    <s v="1 plaid black bag."/>
    <n v="18"/>
    <s v=""/>
    <s v=""/>
    <x v="90"/>
    <n v="1"/>
    <s v="plaid black"/>
    <s v=""/>
    <s v=""/>
    <s v=""/>
    <s v=""/>
    <x v="1"/>
    <x v="1"/>
  </r>
  <r>
    <s v="muted magenta bags contain 2 plaid beige bags."/>
    <s v="2 plaid beige bag."/>
    <n v="18"/>
    <s v=""/>
    <s v=""/>
    <x v="91"/>
    <n v="2"/>
    <s v="plaid beige"/>
    <s v=""/>
    <s v=""/>
    <s v=""/>
    <s v=""/>
    <x v="1"/>
    <x v="1"/>
  </r>
  <r>
    <s v="light salmon bags contain 5 striped black bags, 1 pale lavender bag."/>
    <s v="5 striped black bag, 1 pale lavender bag."/>
    <n v="20"/>
    <n v="41"/>
    <s v=""/>
    <x v="92"/>
    <n v="5"/>
    <s v="striped black"/>
    <n v="1"/>
    <s v="pale lavender"/>
    <s v=""/>
    <s v=""/>
    <x v="1"/>
    <x v="1"/>
  </r>
  <r>
    <s v="shiny white bags contain 2 bright gold bags, 3 mirrored olive bags."/>
    <s v="2 bright gold bag, 3 mirrored olive bag."/>
    <n v="18"/>
    <n v="40"/>
    <s v=""/>
    <x v="93"/>
    <n v="2"/>
    <s v="bright gold"/>
    <n v="3"/>
    <s v="mirrored olive"/>
    <s v=""/>
    <s v=""/>
    <x v="1"/>
    <x v="1"/>
  </r>
  <r>
    <s v="dark tomato bags contain 2 dark gold bags, 2 clear teal bags, 5 dull fuchsia bags, 4 dotted gold bags."/>
    <s v="2 dark gold bag, 2 clear teal bag, 5 dull fuchsia bag, 4 dotted gold bag."/>
    <n v="16"/>
    <n v="34"/>
    <n v="54"/>
    <x v="94"/>
    <n v="2"/>
    <s v="dark gold"/>
    <n v="2"/>
    <s v="clear teal"/>
    <n v="5"/>
    <s v="dull fuchsia"/>
    <x v="2"/>
    <x v="24"/>
  </r>
  <r>
    <s v="dotted violet bags contain 3 plaid teal bags, 5 mirrored aqua bags."/>
    <s v="3 plaid teal bag, 5 mirrored aqua bag."/>
    <n v="17"/>
    <n v="38"/>
    <s v=""/>
    <x v="95"/>
    <n v="3"/>
    <s v="plaid teal"/>
    <n v="5"/>
    <s v="mirrored aqua"/>
    <s v=""/>
    <s v=""/>
    <x v="1"/>
    <x v="1"/>
  </r>
  <r>
    <s v="plaid purple bags contain 4 mirrored olive bags."/>
    <s v="4 mirrored olive bag."/>
    <n v="21"/>
    <s v=""/>
    <s v=""/>
    <x v="96"/>
    <n v="4"/>
    <s v="mirrored olive"/>
    <s v=""/>
    <s v=""/>
    <s v=""/>
    <s v=""/>
    <x v="1"/>
    <x v="1"/>
  </r>
  <r>
    <s v="drab lime bags contain 5 bright beige bags, 4 mirrored tan bags, 5 striped black bags, 4 faded green bags."/>
    <s v="5 bright beige bag, 4 mirrored tan bag, 5 striped black bag, 4 faded green bag."/>
    <n v="19"/>
    <n v="39"/>
    <n v="60"/>
    <x v="97"/>
    <n v="5"/>
    <s v="bright beige"/>
    <n v="4"/>
    <s v="mirrored tan"/>
    <n v="5"/>
    <s v="striped black"/>
    <x v="2"/>
    <x v="25"/>
  </r>
  <r>
    <s v="dull blue bags contain 4 light red bags, 2 pale turquoise bags, 1 posh maroon bag."/>
    <s v="4 light red bag, 2 pale turquoise bag, 1 posh maroon bag."/>
    <n v="16"/>
    <n v="38"/>
    <n v="57"/>
    <x v="98"/>
    <n v="4"/>
    <s v="light red"/>
    <n v="2"/>
    <s v="pale turquoise"/>
    <n v="1"/>
    <s v="posh maroon"/>
    <x v="1"/>
    <x v="1"/>
  </r>
  <r>
    <s v="muted tan bags contain 1 pale magenta bag, 3 mirrored turquoise bags, 3 shiny blue bags, 4 dotted salmon bags."/>
    <s v="1 pale magenta bag, 3 mirrored turquoise bag, 3 shiny blue bag, 4 dotted salmon bag."/>
    <n v="19"/>
    <n v="45"/>
    <n v="63"/>
    <x v="99"/>
    <n v="1"/>
    <s v="pale magenta"/>
    <n v="3"/>
    <s v="mirrored turquoise"/>
    <n v="3"/>
    <s v="shiny blue"/>
    <x v="2"/>
    <x v="26"/>
  </r>
  <r>
    <s v="dim teal bags contain 1 posh turquoise bag, 3 dull red bags."/>
    <s v="1 posh turquoise bag, 3 dull red bag."/>
    <n v="21"/>
    <n v="37"/>
    <s v=""/>
    <x v="100"/>
    <n v="1"/>
    <s v="posh turquoise"/>
    <n v="3"/>
    <s v="dull red"/>
    <s v=""/>
    <s v=""/>
    <x v="1"/>
    <x v="1"/>
  </r>
  <r>
    <s v="muted fuchsia bags contain 4 pale salmon bags, 1 pale silver bag, 3 pale maroon bags, 2 bright purple bags."/>
    <s v="4 pale salmon bag, 1 pale silver bag, 3 pale maroon bag, 2 bright purple bag."/>
    <n v="18"/>
    <n v="37"/>
    <n v="56"/>
    <x v="101"/>
    <n v="4"/>
    <s v="pale salmon"/>
    <n v="1"/>
    <s v="pale silver"/>
    <n v="3"/>
    <s v="pale maroon"/>
    <x v="5"/>
    <x v="13"/>
  </r>
  <r>
    <s v="bright gold bags contain 2 shiny magenta bags, 4 pale red bags, 4 posh brown bags."/>
    <s v="2 shiny magenta bag, 4 pale red bag, 4 posh brown bag."/>
    <n v="20"/>
    <n v="36"/>
    <n v="54"/>
    <x v="102"/>
    <n v="2"/>
    <s v="shiny magenta"/>
    <n v="4"/>
    <s v="pale red"/>
    <n v="4"/>
    <s v="posh brown"/>
    <x v="1"/>
    <x v="1"/>
  </r>
  <r>
    <s v="faded lime bags contain 5 vibrant bronze bags, 2 pale violet bags, 2 plaid coral bags."/>
    <s v="5 vibrant bronze bag, 2 pale violet bag, 2 plaid coral bag."/>
    <n v="21"/>
    <n v="40"/>
    <n v="59"/>
    <x v="103"/>
    <n v="5"/>
    <s v="vibrant bronze"/>
    <n v="2"/>
    <s v="pale violet"/>
    <n v="2"/>
    <s v="plaid coral"/>
    <x v="1"/>
    <x v="1"/>
  </r>
  <r>
    <s v="posh tan bags contain 3 bright lavender bags, 2 striped blue bags, 5 shiny gold bags."/>
    <s v="3 bright lavender bag, 2 striped blue bag, 5 shiny gold bag."/>
    <n v="22"/>
    <n v="42"/>
    <n v="60"/>
    <x v="104"/>
    <n v="3"/>
    <s v="bright lavender"/>
    <n v="2"/>
    <s v="striped blue"/>
    <n v="5"/>
    <s v="shiny gold"/>
    <x v="1"/>
    <x v="1"/>
  </r>
  <r>
    <s v="posh bronze bags contain 3 plaid olive bags, 3 dotted salmon bags."/>
    <s v="3 plaid olive bag, 3 dotted salmon bag."/>
    <n v="18"/>
    <n v="39"/>
    <s v=""/>
    <x v="105"/>
    <n v="3"/>
    <s v="plaid olive"/>
    <n v="3"/>
    <s v="dotted salmon"/>
    <s v=""/>
    <s v=""/>
    <x v="1"/>
    <x v="1"/>
  </r>
  <r>
    <s v="shiny lime bags contain 1 bright salmon bag, 3 faded green bags, 2 wavy aqua bags."/>
    <s v="1 bright salmon bag, 3 faded green bag, 2 wavy aqua bag."/>
    <n v="20"/>
    <n v="39"/>
    <n v="56"/>
    <x v="106"/>
    <n v="1"/>
    <s v="bright salmon"/>
    <n v="3"/>
    <s v="faded green"/>
    <n v="2"/>
    <s v="wavy aqua"/>
    <x v="1"/>
    <x v="1"/>
  </r>
  <r>
    <s v="faded lavender bags contain 2 bright silver bags."/>
    <s v="2 bright silver bag."/>
    <n v="20"/>
    <s v=""/>
    <s v=""/>
    <x v="107"/>
    <n v="2"/>
    <s v="bright silver"/>
    <s v=""/>
    <s v=""/>
    <s v=""/>
    <s v=""/>
    <x v="1"/>
    <x v="1"/>
  </r>
  <r>
    <s v="muted black bags contain 5 mirrored coral bags."/>
    <s v="5 mirrored coral bag."/>
    <n v="21"/>
    <s v=""/>
    <s v=""/>
    <x v="108"/>
    <n v="5"/>
    <s v="mirrored coral"/>
    <s v=""/>
    <s v=""/>
    <s v=""/>
    <s v=""/>
    <x v="1"/>
    <x v="1"/>
  </r>
  <r>
    <s v="plaid chartreuse bags contain 3 dull coral bags, 2 light tomato bags."/>
    <s v="3 dull coral bag, 2 light tomato bag."/>
    <n v="17"/>
    <n v="37"/>
    <s v=""/>
    <x v="109"/>
    <n v="3"/>
    <s v="dull coral"/>
    <n v="2"/>
    <s v="light tomato"/>
    <s v=""/>
    <s v=""/>
    <x v="1"/>
    <x v="1"/>
  </r>
  <r>
    <s v="mirrored aqua bags contain 2 dark cyan bags, 2 dark indigo bags."/>
    <s v="2 dark cyan bag, 2 dark indigo bag."/>
    <n v="16"/>
    <n v="35"/>
    <s v=""/>
    <x v="110"/>
    <n v="2"/>
    <s v="dark cyan"/>
    <n v="2"/>
    <s v="dark indigo"/>
    <s v=""/>
    <s v=""/>
    <x v="1"/>
    <x v="1"/>
  </r>
  <r>
    <s v="dark yellow bags contain 5 dotted lime bags, 1 dim cyan bag."/>
    <s v="5 dotted lime bag, 1 dim cyan bag."/>
    <n v="18"/>
    <n v="34"/>
    <s v=""/>
    <x v="111"/>
    <n v="5"/>
    <s v="dotted lime"/>
    <n v="1"/>
    <s v="dim cyan"/>
    <s v=""/>
    <s v=""/>
    <x v="1"/>
    <x v="1"/>
  </r>
  <r>
    <s v="bright plum bags contain 5 dim salmon bags."/>
    <s v="5 dim salmon bag."/>
    <n v="17"/>
    <s v=""/>
    <s v=""/>
    <x v="112"/>
    <n v="5"/>
    <s v="dim salmon"/>
    <s v=""/>
    <s v=""/>
    <s v=""/>
    <s v=""/>
    <x v="1"/>
    <x v="1"/>
  </r>
  <r>
    <s v="striped gray bags contain 3 plaid black bags, 1 wavy crimson bag, 5 bright orange bags."/>
    <s v="3 plaid black bag, 1 wavy crimson bag, 5 bright orange bag."/>
    <n v="18"/>
    <n v="38"/>
    <n v="59"/>
    <x v="113"/>
    <n v="3"/>
    <s v="plaid black"/>
    <n v="1"/>
    <s v="wavy crimson"/>
    <n v="5"/>
    <s v="bright orange"/>
    <x v="1"/>
    <x v="1"/>
  </r>
  <r>
    <s v="faded salmon bags contain 3 clear lime bags, 4 drab purple bags."/>
    <s v="3 clear lime bag, 4 drab purple bag."/>
    <n v="17"/>
    <n v="36"/>
    <s v=""/>
    <x v="114"/>
    <n v="3"/>
    <s v="clear lime"/>
    <n v="4"/>
    <s v="drab purple"/>
    <s v=""/>
    <s v=""/>
    <x v="1"/>
    <x v="1"/>
  </r>
  <r>
    <s v="pale olive bags contain 2 light magenta bags, 4 dim salmon bags, 5 light olive bags, 2 pale salmon bags."/>
    <s v="2 light magenta bag, 4 dim salmon bag, 5 light olive bag, 2 pale salmon bag."/>
    <n v="20"/>
    <n v="38"/>
    <n v="57"/>
    <x v="115"/>
    <n v="2"/>
    <s v="light magenta"/>
    <n v="4"/>
    <s v="dim salmon"/>
    <n v="5"/>
    <s v="light olive"/>
    <x v="5"/>
    <x v="27"/>
  </r>
  <r>
    <s v="faded crimson bags contain 2 wavy beige bags, 4 dim aqua bags, 5 light lavender bags."/>
    <s v="2 wavy beige bag, 4 dim aqua bag, 5 light lavender bag."/>
    <n v="17"/>
    <n v="33"/>
    <n v="55"/>
    <x v="116"/>
    <n v="2"/>
    <s v="wavy beige"/>
    <n v="4"/>
    <s v="dim aqua"/>
    <n v="5"/>
    <s v="light lavender"/>
    <x v="1"/>
    <x v="1"/>
  </r>
  <r>
    <s v="posh chartreuse bags contain 5 pale lavender bags, 5 mirrored turquoise bags, 2 dark maroon bags."/>
    <s v="5 pale lavender bag, 5 mirrored turquoise bag, 2 dark maroon bag."/>
    <n v="20"/>
    <n v="46"/>
    <n v="65"/>
    <x v="117"/>
    <n v="5"/>
    <s v="pale lavender"/>
    <n v="5"/>
    <s v="mirrored turquoise"/>
    <n v="2"/>
    <s v="dark maroon"/>
    <x v="1"/>
    <x v="1"/>
  </r>
  <r>
    <s v="posh aqua bags contain 5 faded crimson bags, 2 mirrored tan bags."/>
    <s v="5 faded crimson bag, 2 mirrored tan bag."/>
    <n v="20"/>
    <n v="40"/>
    <s v=""/>
    <x v="118"/>
    <n v="5"/>
    <s v="faded crimson"/>
    <n v="2"/>
    <s v="mirrored tan"/>
    <s v=""/>
    <s v=""/>
    <x v="1"/>
    <x v="1"/>
  </r>
  <r>
    <s v="faded coral bags contain 2 dotted lime bags, 2 faded white bags."/>
    <s v="2 dotted lime bag, 2 faded white bag."/>
    <n v="18"/>
    <n v="37"/>
    <s v=""/>
    <x v="119"/>
    <n v="2"/>
    <s v="dotted lime"/>
    <n v="2"/>
    <s v="faded white"/>
    <s v=""/>
    <s v=""/>
    <x v="1"/>
    <x v="1"/>
  </r>
  <r>
    <s v="striped bronze bags contain 4 plaid blue bags, 1 plaid coral bag."/>
    <s v="4 plaid blue bag, 1 plaid coral bag."/>
    <n v="17"/>
    <n v="36"/>
    <s v=""/>
    <x v="120"/>
    <n v="4"/>
    <s v="plaid blue"/>
    <n v="1"/>
    <s v="plaid coral"/>
    <s v=""/>
    <s v=""/>
    <x v="1"/>
    <x v="1"/>
  </r>
  <r>
    <s v="wavy orange bags contain 5 pale tomato bags."/>
    <s v="5 pale tomato bag."/>
    <n v="18"/>
    <s v=""/>
    <s v=""/>
    <x v="121"/>
    <n v="5"/>
    <s v="pale tomato"/>
    <s v=""/>
    <s v=""/>
    <s v=""/>
    <s v=""/>
    <x v="1"/>
    <x v="1"/>
  </r>
  <r>
    <s v="dim crimson bags contain 4 posh tan bags, 1 muted gold bag."/>
    <s v="4 posh tan bag, 1 muted gold bag."/>
    <n v="15"/>
    <n v="33"/>
    <s v=""/>
    <x v="122"/>
    <n v="4"/>
    <s v="posh tan"/>
    <n v="1"/>
    <s v="muted gold"/>
    <s v=""/>
    <s v=""/>
    <x v="1"/>
    <x v="1"/>
  </r>
  <r>
    <s v="clear gray bags contain 3 striped lime bags, 4 vibrant fuchsia bags."/>
    <s v="3 striped lime bag, 4 vibrant fuchsia bag."/>
    <n v="19"/>
    <n v="42"/>
    <s v=""/>
    <x v="123"/>
    <n v="3"/>
    <s v="striped lime"/>
    <n v="4"/>
    <s v="vibrant fuchsia"/>
    <s v=""/>
    <s v=""/>
    <x v="1"/>
    <x v="1"/>
  </r>
  <r>
    <s v="light gold bags contain 4 bright tan bags, 5 faded lime bags, 4 faded plum bags, 5 clear brown bags."/>
    <s v="4 bright tan bag, 5 faded lime bag, 4 faded plum bag, 5 clear brown bag."/>
    <n v="17"/>
    <n v="35"/>
    <n v="53"/>
    <x v="124"/>
    <n v="4"/>
    <s v="bright tan"/>
    <n v="5"/>
    <s v="faded lime"/>
    <n v="4"/>
    <s v="faded plum"/>
    <x v="3"/>
    <x v="28"/>
  </r>
  <r>
    <s v="wavy red bags contain 4 pale red bags, 4 dotted maroon bags, 4 mirrored violet bags."/>
    <s v="4 pale red bag, 4 dotted maroon bag, 4 mirrored violet bag."/>
    <n v="15"/>
    <n v="36"/>
    <n v="59"/>
    <x v="125"/>
    <n v="4"/>
    <s v="pale red"/>
    <n v="4"/>
    <s v="dotted maroon"/>
    <n v="4"/>
    <s v="mirrored violet"/>
    <x v="1"/>
    <x v="1"/>
  </r>
  <r>
    <s v="dull silver bags contain 1 striped turquoise bag, 2 striped orange bags, 1 dotted plum bag, 3 muted coral bags."/>
    <s v="1 striped turquoise bag, 2 striped orange bag, 1 dotted plum bag, 3 muted coral bag."/>
    <n v="24"/>
    <n v="46"/>
    <n v="65"/>
    <x v="126"/>
    <n v="1"/>
    <s v="striped turquoise"/>
    <n v="2"/>
    <s v="striped orange"/>
    <n v="1"/>
    <s v="dotted plum"/>
    <x v="4"/>
    <x v="29"/>
  </r>
  <r>
    <s v="striped magenta bags contain 1 mirrored tan bag."/>
    <s v="1 mirrored tan bag."/>
    <n v="19"/>
    <s v=""/>
    <s v=""/>
    <x v="127"/>
    <n v="1"/>
    <s v="mirrored tan"/>
    <s v=""/>
    <s v=""/>
    <s v=""/>
    <s v=""/>
    <x v="1"/>
    <x v="1"/>
  </r>
  <r>
    <s v="plaid plum bags contain 4 wavy tan bags, 5 wavy brown bags, 5 shiny olive bags, 5 clear yellow bags."/>
    <s v="4 wavy tan bag, 5 wavy brown bag, 5 shiny olive bag, 5 clear yellow bag."/>
    <n v="15"/>
    <n v="33"/>
    <n v="52"/>
    <x v="128"/>
    <n v="4"/>
    <s v="wavy tan"/>
    <n v="5"/>
    <s v="wavy brown"/>
    <n v="5"/>
    <s v="shiny olive"/>
    <x v="3"/>
    <x v="30"/>
  </r>
  <r>
    <s v="faded chartreuse bags contain 1 shiny teal bag."/>
    <s v="1 shiny teal bag."/>
    <n v="17"/>
    <s v=""/>
    <s v=""/>
    <x v="129"/>
    <n v="1"/>
    <s v="shiny teal"/>
    <s v=""/>
    <s v=""/>
    <s v=""/>
    <s v=""/>
    <x v="1"/>
    <x v="1"/>
  </r>
  <r>
    <s v="clear chartreuse bags contain 2 drab tan bags, 3 plaid maroon bags, 2 drab orange bags, 2 plaid salmon bags."/>
    <s v="2 drab tan bag, 3 plaid maroon bag, 2 drab orange bag, 2 plaid salmon bag."/>
    <n v="15"/>
    <n v="35"/>
    <n v="54"/>
    <x v="130"/>
    <n v="2"/>
    <s v="drab tan"/>
    <n v="3"/>
    <s v="plaid maroon"/>
    <n v="2"/>
    <s v="drab orange"/>
    <x v="5"/>
    <x v="31"/>
  </r>
  <r>
    <s v="wavy olive bags contain 5 dark lavender bags."/>
    <s v="5 dark lavender bag."/>
    <n v="20"/>
    <s v=""/>
    <s v=""/>
    <x v="131"/>
    <n v="5"/>
    <s v="dark lavender"/>
    <s v=""/>
    <s v=""/>
    <s v=""/>
    <s v=""/>
    <x v="1"/>
    <x v="1"/>
  </r>
  <r>
    <s v="dull orange bags contain 1 dull gray bag, 2 light magenta bags."/>
    <s v="1 dull gray bag, 2 light magenta bag."/>
    <n v="16"/>
    <n v="37"/>
    <s v=""/>
    <x v="132"/>
    <n v="1"/>
    <s v="dull gray"/>
    <n v="2"/>
    <s v="light magenta"/>
    <s v=""/>
    <s v=""/>
    <x v="1"/>
    <x v="1"/>
  </r>
  <r>
    <s v="wavy gold bags contain 5 vibrant yellow bags, 4 pale black bags, 2 light olive bags."/>
    <s v="5 vibrant yellow bag, 4 pale black bag, 2 light olive bag."/>
    <n v="21"/>
    <n v="39"/>
    <n v="58"/>
    <x v="133"/>
    <n v="5"/>
    <s v="vibrant yellow"/>
    <n v="4"/>
    <s v="pale black"/>
    <n v="2"/>
    <s v="light olive"/>
    <x v="1"/>
    <x v="1"/>
  </r>
  <r>
    <s v="muted salmon bags contain 5 dotted turquoise bags, 5 dotted violet bags."/>
    <s v="5 dotted turquoise bag, 5 dotted violet bag."/>
    <n v="23"/>
    <n v="44"/>
    <s v=""/>
    <x v="134"/>
    <n v="5"/>
    <s v="dotted turquoise"/>
    <n v="5"/>
    <s v="dotted violet"/>
    <s v=""/>
    <s v=""/>
    <x v="1"/>
    <x v="1"/>
  </r>
  <r>
    <s v="wavy tan bags contain 2 plaid green bags."/>
    <s v="2 plaid green bag."/>
    <n v="18"/>
    <s v=""/>
    <s v=""/>
    <x v="135"/>
    <n v="2"/>
    <s v="plaid green"/>
    <s v=""/>
    <s v=""/>
    <s v=""/>
    <s v=""/>
    <x v="1"/>
    <x v="1"/>
  </r>
  <r>
    <s v="dotted cyan bags contain 4 drab gold bags, 1 dark crimson bag, 3 pale lavender bags."/>
    <s v="4 drab gold bag, 1 dark crimson bag, 3 pale lavender bag."/>
    <n v="16"/>
    <n v="36"/>
    <n v="57"/>
    <x v="136"/>
    <n v="4"/>
    <s v="drab gold"/>
    <n v="1"/>
    <s v="dark crimson"/>
    <n v="3"/>
    <s v="pale lavender"/>
    <x v="1"/>
    <x v="1"/>
  </r>
  <r>
    <s v="wavy coral bags contain 3 mirrored blue bags, 5 wavy white bags, 1 striped indigo bag."/>
    <s v="3 mirrored blue bag, 5 wavy white bag, 1 striped indigo bag."/>
    <n v="20"/>
    <n v="38"/>
    <n v="60"/>
    <x v="137"/>
    <n v="3"/>
    <s v="mirrored blue"/>
    <n v="5"/>
    <s v="wavy white"/>
    <n v="1"/>
    <s v="striped indigo"/>
    <x v="1"/>
    <x v="1"/>
  </r>
  <r>
    <s v="clear olive bags contain 4 wavy silver bags, 2 pale orange bags, 2 bright tan bags."/>
    <s v="4 wavy silver bag, 2 pale orange bag, 2 bright tan bag."/>
    <n v="18"/>
    <n v="37"/>
    <n v="55"/>
    <x v="138"/>
    <n v="4"/>
    <s v="wavy silver"/>
    <n v="2"/>
    <s v="pale orange"/>
    <n v="2"/>
    <s v="bright tan"/>
    <x v="1"/>
    <x v="1"/>
  </r>
  <r>
    <s v="light indigo bags contain 1 pale purple bag, 4 clear teal bags, 1 plaid indigo bag, 4 dim blue bags."/>
    <s v="1 pale purple bag, 4 clear teal bag, 1 plaid indigo bag, 4 dim blue bag."/>
    <n v="18"/>
    <n v="36"/>
    <n v="56"/>
    <x v="139"/>
    <n v="1"/>
    <s v="pale purple"/>
    <n v="4"/>
    <s v="clear teal"/>
    <n v="1"/>
    <s v="plaid indigo"/>
    <x v="2"/>
    <x v="32"/>
  </r>
  <r>
    <s v="dotted tomato bags contain 4 dim cyan bags."/>
    <s v="4 dim cyan bag."/>
    <n v="15"/>
    <s v=""/>
    <s v=""/>
    <x v="140"/>
    <n v="4"/>
    <s v="dim cyan"/>
    <s v=""/>
    <s v=""/>
    <s v=""/>
    <s v=""/>
    <x v="1"/>
    <x v="1"/>
  </r>
  <r>
    <s v="pale indigo bags contain 2 muted chartreuse bags, 4 faded salmon bags, 3 dull brown bags."/>
    <s v="2 muted chartreuse bag, 4 faded salmon bag, 3 dull brown bag."/>
    <n v="23"/>
    <n v="43"/>
    <n v="61"/>
    <x v="141"/>
    <n v="2"/>
    <s v="muted chartreuse"/>
    <n v="4"/>
    <s v="faded salmon"/>
    <n v="3"/>
    <s v="dull brown"/>
    <x v="1"/>
    <x v="1"/>
  </r>
  <r>
    <s v="bright magenta bags contain 1 vibrant salmon bag, 1 pale teal bag, 4 faded orange bags."/>
    <s v="1 vibrant salmon bag, 1 pale teal bag, 4 faded orange bag."/>
    <n v="21"/>
    <n v="38"/>
    <n v="58"/>
    <x v="142"/>
    <n v="1"/>
    <s v="vibrant salmon"/>
    <n v="1"/>
    <s v="pale teal"/>
    <n v="4"/>
    <s v="faded orange"/>
    <x v="1"/>
    <x v="1"/>
  </r>
  <r>
    <s v="faded gold bags contain 4 striped cyan bags."/>
    <s v="4 striped cyan bag."/>
    <n v="19"/>
    <s v=""/>
    <s v=""/>
    <x v="143"/>
    <n v="4"/>
    <s v="striped cyan"/>
    <s v=""/>
    <s v=""/>
    <s v=""/>
    <s v=""/>
    <x v="1"/>
    <x v="1"/>
  </r>
  <r>
    <s v="shiny orange bags contain 5 vibrant turquoise bags, 3 pale purple bags."/>
    <s v="5 vibrant turquoise bag, 3 pale purple bag."/>
    <n v="24"/>
    <n v="43"/>
    <s v=""/>
    <x v="144"/>
    <n v="5"/>
    <s v="vibrant turquoise"/>
    <n v="3"/>
    <s v="pale purple"/>
    <s v=""/>
    <s v=""/>
    <x v="1"/>
    <x v="1"/>
  </r>
  <r>
    <s v="posh salmon bags contain 1 dotted crimson bag, 3 dark maroon bags."/>
    <s v="1 dotted crimson bag, 3 dark maroon bag."/>
    <n v="21"/>
    <n v="40"/>
    <s v=""/>
    <x v="145"/>
    <n v="1"/>
    <s v="dotted crimson"/>
    <n v="3"/>
    <s v="dark maroon"/>
    <s v=""/>
    <s v=""/>
    <x v="1"/>
    <x v="1"/>
  </r>
  <r>
    <s v="dull violet bags contain 2 clear indigo bags."/>
    <s v="2 clear indigo bag."/>
    <n v="19"/>
    <s v=""/>
    <s v=""/>
    <x v="146"/>
    <n v="2"/>
    <s v="clear indigo"/>
    <s v=""/>
    <s v=""/>
    <s v=""/>
    <s v=""/>
    <x v="1"/>
    <x v="1"/>
  </r>
  <r>
    <s v="posh gray bags contain 1 shiny fuchsia bag, 1 faded plum bag, 5 pale turquoise bags."/>
    <s v="1 shiny fuchsia bag, 1 faded plum bag, 5 pale turquoise bag."/>
    <n v="20"/>
    <n v="38"/>
    <n v="60"/>
    <x v="147"/>
    <n v="1"/>
    <s v="shiny fuchsia"/>
    <n v="1"/>
    <s v="faded plum"/>
    <n v="5"/>
    <s v="pale turquoise"/>
    <x v="1"/>
    <x v="1"/>
  </r>
  <r>
    <s v="dull chartreuse bags contain 4 dull red bags, 1 striped black bag, 3 dark tan bags, 3 muted maroon bags."/>
    <s v="4 dull red bag, 1 striped black bag, 3 dark tan bag, 3 muted maroon bag."/>
    <n v="15"/>
    <n v="36"/>
    <n v="52"/>
    <x v="148"/>
    <n v="4"/>
    <s v="dull red"/>
    <n v="1"/>
    <s v="striped black"/>
    <n v="3"/>
    <s v="dark tan"/>
    <x v="4"/>
    <x v="33"/>
  </r>
  <r>
    <s v="dotted chartreuse bags contain 5 striped aqua bags."/>
    <s v="5 striped aqua bag."/>
    <n v="19"/>
    <s v=""/>
    <s v=""/>
    <x v="149"/>
    <n v="5"/>
    <s v="striped aqua"/>
    <s v=""/>
    <s v=""/>
    <s v=""/>
    <s v=""/>
    <x v="1"/>
    <x v="1"/>
  </r>
  <r>
    <s v="dim magenta bags contain no other bags."/>
    <s v="no other bag."/>
    <n v="13"/>
    <s v=""/>
    <s v=""/>
    <x v="150"/>
    <s v=""/>
    <s v=""/>
    <s v=""/>
    <s v=""/>
    <s v=""/>
    <s v=""/>
    <x v="1"/>
    <x v="1"/>
  </r>
  <r>
    <s v="light lime bags contain 2 shiny magenta bags, 3 striped black bags."/>
    <s v="2 shiny magenta bag, 3 striped black bag."/>
    <n v="20"/>
    <n v="41"/>
    <s v=""/>
    <x v="151"/>
    <n v="2"/>
    <s v="shiny magenta"/>
    <n v="3"/>
    <s v="striped black"/>
    <s v=""/>
    <s v=""/>
    <x v="1"/>
    <x v="1"/>
  </r>
  <r>
    <s v="drab maroon bags contain 2 vibrant bronze bags, 1 clear white bag, 2 dim gray bags."/>
    <s v="2 vibrant bronze bag, 1 clear white bag, 2 dim gray bag."/>
    <n v="21"/>
    <n v="40"/>
    <n v="56"/>
    <x v="152"/>
    <n v="2"/>
    <s v="vibrant bronze"/>
    <n v="1"/>
    <s v="clear white"/>
    <n v="2"/>
    <s v="dim gray"/>
    <x v="1"/>
    <x v="1"/>
  </r>
  <r>
    <s v="drab salmon bags contain 2 wavy crimson bags, 3 dim gold bags, 5 drab chartreuse bags."/>
    <s v="2 wavy crimson bag, 3 dim gold bag, 5 drab chartreuse bag."/>
    <n v="19"/>
    <n v="35"/>
    <n v="58"/>
    <x v="153"/>
    <n v="2"/>
    <s v="wavy crimson"/>
    <n v="3"/>
    <s v="dim gold"/>
    <n v="5"/>
    <s v="drab chartreuse"/>
    <x v="1"/>
    <x v="1"/>
  </r>
  <r>
    <s v="dotted crimson bags contain 4 pale purple bags, 3 plaid coral bags."/>
    <s v="4 pale purple bag, 3 plaid coral bag."/>
    <n v="18"/>
    <n v="37"/>
    <s v=""/>
    <x v="154"/>
    <n v="4"/>
    <s v="pale purple"/>
    <n v="3"/>
    <s v="plaid coral"/>
    <s v=""/>
    <s v=""/>
    <x v="1"/>
    <x v="1"/>
  </r>
  <r>
    <s v="dull red bags contain 3 dark indigo bags, 2 posh white bags, 4 light maroon bags."/>
    <s v="3 dark indigo bag, 2 posh white bag, 4 light maroon bag."/>
    <n v="18"/>
    <n v="36"/>
    <n v="56"/>
    <x v="155"/>
    <n v="3"/>
    <s v="dark indigo"/>
    <n v="2"/>
    <s v="posh white"/>
    <n v="4"/>
    <s v="light maroon"/>
    <x v="1"/>
    <x v="1"/>
  </r>
  <r>
    <s v="drab turquoise bags contain 2 striped tomato bags, 1 bright gold bag, 5 mirrored tan bags, 1 drab chartreuse bag."/>
    <s v="2 striped tomato bag, 1 bright gold bag, 5 mirrored tan bag, 1 drab chartreuse bag."/>
    <n v="21"/>
    <n v="40"/>
    <n v="60"/>
    <x v="156"/>
    <n v="2"/>
    <s v="striped tomato"/>
    <n v="1"/>
    <s v="bright gold"/>
    <n v="5"/>
    <s v="mirrored tan"/>
    <x v="0"/>
    <x v="34"/>
  </r>
  <r>
    <s v="shiny teal bags contain 4 bright lime bags, 2 pale red bags."/>
    <s v="4 bright lime bag, 2 pale red bag."/>
    <n v="18"/>
    <n v="34"/>
    <s v=""/>
    <x v="157"/>
    <n v="4"/>
    <s v="bright lime"/>
    <n v="2"/>
    <s v="pale red"/>
    <s v=""/>
    <s v=""/>
    <x v="1"/>
    <x v="1"/>
  </r>
  <r>
    <s v="dark purple bags contain 5 mirrored beige bags, 1 posh purple bag, 5 dotted beige bags."/>
    <s v="5 mirrored beige bag, 1 posh purple bag, 5 dotted beige bag."/>
    <n v="21"/>
    <n v="40"/>
    <n v="60"/>
    <x v="158"/>
    <n v="5"/>
    <s v="mirrored beige"/>
    <n v="1"/>
    <s v="posh purple"/>
    <n v="5"/>
    <s v="dotted beige"/>
    <x v="1"/>
    <x v="1"/>
  </r>
  <r>
    <s v="drab aqua bags contain 4 plaid blue bags, 3 dark salmon bags, 4 striped lime bags, 4 striped blue bags."/>
    <s v="4 plaid blue bag, 3 dark salmon bag, 4 striped lime bag, 4 striped blue bag."/>
    <n v="17"/>
    <n v="36"/>
    <n v="56"/>
    <x v="159"/>
    <n v="4"/>
    <s v="plaid blue"/>
    <n v="3"/>
    <s v="dark salmon"/>
    <n v="4"/>
    <s v="striped lime"/>
    <x v="2"/>
    <x v="35"/>
  </r>
  <r>
    <s v="dull magenta bags contain 2 clear white bags, 5 muted bronze bags."/>
    <s v="2 clear white bag, 5 muted bronze bag."/>
    <n v="18"/>
    <n v="38"/>
    <s v=""/>
    <x v="160"/>
    <n v="2"/>
    <s v="clear white"/>
    <n v="5"/>
    <s v="muted bronze"/>
    <s v=""/>
    <s v=""/>
    <x v="1"/>
    <x v="1"/>
  </r>
  <r>
    <s v="pale tan bags contain 1 pale lime bag."/>
    <s v="1 pale lime bag."/>
    <n v="16"/>
    <s v=""/>
    <s v=""/>
    <x v="161"/>
    <n v="1"/>
    <s v="pale lime"/>
    <s v=""/>
    <s v=""/>
    <s v=""/>
    <s v=""/>
    <x v="1"/>
    <x v="1"/>
  </r>
  <r>
    <s v="dark fuchsia bags contain 3 dim coral bags, 1 muted white bag, 2 plaid blue bags."/>
    <s v="3 dim coral bag, 1 muted white bag, 2 plaid blue bag."/>
    <n v="16"/>
    <n v="35"/>
    <n v="53"/>
    <x v="162"/>
    <n v="3"/>
    <s v="dim coral"/>
    <n v="1"/>
    <s v="muted white"/>
    <n v="2"/>
    <s v="plaid blue"/>
    <x v="1"/>
    <x v="1"/>
  </r>
  <r>
    <s v="mirrored beige bags contain 5 dotted magenta bags, 1 wavy olive bag, 1 dark tan bag."/>
    <s v="5 dotted magenta bag, 1 wavy olive bag, 1 dark tan bag."/>
    <n v="21"/>
    <n v="39"/>
    <n v="55"/>
    <x v="163"/>
    <n v="5"/>
    <s v="dotted magenta"/>
    <n v="1"/>
    <s v="wavy olive"/>
    <n v="1"/>
    <s v="dark tan"/>
    <x v="1"/>
    <x v="1"/>
  </r>
  <r>
    <s v="drab tomato bags contain 4 dim cyan bags."/>
    <s v="4 dim cyan bag."/>
    <n v="15"/>
    <s v=""/>
    <s v=""/>
    <x v="164"/>
    <n v="4"/>
    <s v="dim cyan"/>
    <s v=""/>
    <s v=""/>
    <s v=""/>
    <s v=""/>
    <x v="1"/>
    <x v="1"/>
  </r>
  <r>
    <s v="shiny tomato bags contain 2 shiny maroon bags, 2 dark lavender bags, 1 posh red bag, 3 vibrant green bags."/>
    <s v="2 shiny maroon bag, 2 dark lavender bag, 1 posh red bag, 3 vibrant green bag."/>
    <n v="19"/>
    <n v="40"/>
    <n v="56"/>
    <x v="165"/>
    <n v="2"/>
    <s v="shiny maroon"/>
    <n v="2"/>
    <s v="dark lavender"/>
    <n v="1"/>
    <s v="posh red"/>
    <x v="4"/>
    <x v="36"/>
  </r>
  <r>
    <s v="dim turquoise bags contain 4 muted salmon bags, 2 bright purple bags, 4 plaid maroon bags, 3 bright beige bags."/>
    <s v="4 muted salmon bag, 2 bright purple bag, 4 plaid maroon bag, 3 bright beige bag."/>
    <n v="19"/>
    <n v="40"/>
    <n v="60"/>
    <x v="166"/>
    <n v="4"/>
    <s v="muted salmon"/>
    <n v="2"/>
    <s v="bright purple"/>
    <n v="4"/>
    <s v="plaid maroon"/>
    <x v="4"/>
    <x v="37"/>
  </r>
  <r>
    <s v="mirrored salmon bags contain 2 drab violet bags, 3 faded red bags."/>
    <s v="2 drab violet bag, 3 faded red bag."/>
    <n v="18"/>
    <n v="35"/>
    <s v=""/>
    <x v="167"/>
    <n v="2"/>
    <s v="drab violet"/>
    <n v="3"/>
    <s v="faded red"/>
    <s v=""/>
    <s v=""/>
    <x v="1"/>
    <x v="1"/>
  </r>
  <r>
    <s v="pale crimson bags contain 3 bright white bags, 5 plaid beige bags."/>
    <s v="3 bright white bag, 5 plaid beige bag."/>
    <n v="19"/>
    <n v="38"/>
    <s v=""/>
    <x v="168"/>
    <n v="3"/>
    <s v="bright white"/>
    <n v="5"/>
    <s v="plaid beige"/>
    <s v=""/>
    <s v=""/>
    <x v="1"/>
    <x v="1"/>
  </r>
  <r>
    <s v="shiny cyan bags contain 4 light blue bags."/>
    <s v="4 light blue bag."/>
    <n v="17"/>
    <s v=""/>
    <s v=""/>
    <x v="169"/>
    <n v="4"/>
    <s v="light blue"/>
    <s v=""/>
    <s v=""/>
    <s v=""/>
    <s v=""/>
    <x v="1"/>
    <x v="1"/>
  </r>
  <r>
    <s v="clear lavender bags contain 5 bright turquoise bags."/>
    <s v="5 bright turquoise bag."/>
    <n v="23"/>
    <s v=""/>
    <s v=""/>
    <x v="170"/>
    <n v="5"/>
    <s v="bright turquoise"/>
    <s v=""/>
    <s v=""/>
    <s v=""/>
    <s v=""/>
    <x v="1"/>
    <x v="1"/>
  </r>
  <r>
    <s v="vibrant purple bags contain 5 pale turquoise bags, 2 posh orange bags."/>
    <s v="5 pale turquoise bag, 2 posh orange bag."/>
    <n v="21"/>
    <n v="40"/>
    <s v=""/>
    <x v="171"/>
    <n v="5"/>
    <s v="pale turquoise"/>
    <n v="2"/>
    <s v="posh orange"/>
    <s v=""/>
    <s v=""/>
    <x v="1"/>
    <x v="1"/>
  </r>
  <r>
    <s v="striped purple bags contain 5 muted orange bags, 5 dark aqua bags."/>
    <s v="5 muted orange bag, 5 dark aqua bag."/>
    <n v="19"/>
    <n v="36"/>
    <s v=""/>
    <x v="172"/>
    <n v="5"/>
    <s v="muted orange"/>
    <n v="5"/>
    <s v="dark aqua"/>
    <s v=""/>
    <s v=""/>
    <x v="1"/>
    <x v="1"/>
  </r>
  <r>
    <s v="pale gray bags contain 5 dark indigo bags, 1 vibrant violet bag, 3 pale maroon bags, 4 bright gold bags."/>
    <s v="5 dark indigo bag, 1 vibrant violet bag, 3 pale maroon bag, 4 bright gold bag."/>
    <n v="18"/>
    <n v="40"/>
    <n v="59"/>
    <x v="173"/>
    <n v="5"/>
    <s v="dark indigo"/>
    <n v="1"/>
    <s v="vibrant violet"/>
    <n v="3"/>
    <s v="pale maroon"/>
    <x v="2"/>
    <x v="38"/>
  </r>
  <r>
    <s v="posh brown bags contain 3 drab brown bags, 4 pale red bags, 2 posh white bags, 4 muted gold bags."/>
    <s v="3 drab brown bag, 4 pale red bag, 2 posh white bag, 4 muted gold bag."/>
    <n v="17"/>
    <n v="33"/>
    <n v="51"/>
    <x v="174"/>
    <n v="3"/>
    <s v="drab brown"/>
    <n v="4"/>
    <s v="pale red"/>
    <n v="2"/>
    <s v="posh white"/>
    <x v="2"/>
    <x v="39"/>
  </r>
  <r>
    <s v="muted bronze bags contain 2 clear magenta bags, 5 shiny green bags, 2 mirrored tan bags, 4 posh gray bags."/>
    <s v="2 clear magenta bag, 5 shiny green bag, 2 mirrored tan bag, 4 posh gray bag."/>
    <n v="20"/>
    <n v="39"/>
    <n v="59"/>
    <x v="175"/>
    <n v="2"/>
    <s v="clear magenta"/>
    <n v="5"/>
    <s v="shiny green"/>
    <n v="2"/>
    <s v="mirrored tan"/>
    <x v="2"/>
    <x v="40"/>
  </r>
  <r>
    <s v="pale brown bags contain 5 muted white bags, 3 plaid beige bags, 3 wavy lavender bags, 3 clear indigo bags."/>
    <s v="5 muted white bag, 3 plaid beige bag, 3 wavy lavender bag, 3 clear indigo bag."/>
    <n v="18"/>
    <n v="37"/>
    <n v="58"/>
    <x v="176"/>
    <n v="5"/>
    <s v="muted white"/>
    <n v="3"/>
    <s v="plaid beige"/>
    <n v="3"/>
    <s v="wavy lavender"/>
    <x v="4"/>
    <x v="41"/>
  </r>
  <r>
    <s v="dull yellow bags contain 5 clear lime bags, 4 plaid blue bags, 4 dotted lime bags."/>
    <s v="5 clear lime bag, 4 plaid blue bag, 4 dotted lime bag."/>
    <n v="17"/>
    <n v="35"/>
    <n v="54"/>
    <x v="177"/>
    <n v="5"/>
    <s v="clear lime"/>
    <n v="4"/>
    <s v="plaid blue"/>
    <n v="4"/>
    <s v="dotted lime"/>
    <x v="1"/>
    <x v="1"/>
  </r>
  <r>
    <s v="light tan bags contain 5 dull blue bags, 2 drab yellow bags, 5 mirrored red bags."/>
    <s v="5 dull blue bag, 2 drab yellow bag, 5 mirrored red bag."/>
    <n v="16"/>
    <n v="35"/>
    <n v="55"/>
    <x v="178"/>
    <n v="5"/>
    <s v="dull blue"/>
    <n v="2"/>
    <s v="drab yellow"/>
    <n v="5"/>
    <s v="mirrored red"/>
    <x v="1"/>
    <x v="1"/>
  </r>
  <r>
    <s v="posh gold bags contain 4 dull chartreuse bags, 2 dim magenta bags."/>
    <s v="4 dull chartreuse bag, 2 dim magenta bag."/>
    <n v="22"/>
    <n v="41"/>
    <s v=""/>
    <x v="179"/>
    <n v="4"/>
    <s v="dull chartreuse"/>
    <n v="2"/>
    <s v="dim magenta"/>
    <s v=""/>
    <s v=""/>
    <x v="1"/>
    <x v="1"/>
  </r>
  <r>
    <s v="pale silver bags contain 4 dull aqua bags, 4 bright gold bags."/>
    <s v="4 dull aqua bag, 4 bright gold bag."/>
    <n v="16"/>
    <n v="35"/>
    <s v=""/>
    <x v="180"/>
    <n v="4"/>
    <s v="dull aqua"/>
    <n v="4"/>
    <s v="bright gold"/>
    <s v=""/>
    <s v=""/>
    <x v="1"/>
    <x v="1"/>
  </r>
  <r>
    <s v="light beige bags contain 3 posh orange bags, 3 mirrored gray bags, 2 bright red bags."/>
    <s v="3 posh orange bag, 3 mirrored gray bag, 2 bright red bag."/>
    <n v="18"/>
    <n v="39"/>
    <n v="57"/>
    <x v="181"/>
    <n v="3"/>
    <s v="posh orange"/>
    <n v="3"/>
    <s v="mirrored gray"/>
    <n v="2"/>
    <s v="bright red"/>
    <x v="1"/>
    <x v="1"/>
  </r>
  <r>
    <s v="striped turquoise bags contain 2 posh blue bags, 1 striped orange bag, 2 shiny tan bags, 5 vibrant aqua bags."/>
    <s v="2 posh blue bag, 1 striped orange bag, 2 shiny tan bag, 5 vibrant aqua bag."/>
    <n v="16"/>
    <n v="38"/>
    <n v="55"/>
    <x v="182"/>
    <n v="2"/>
    <s v="posh blue"/>
    <n v="1"/>
    <s v="striped orange"/>
    <n v="2"/>
    <s v="shiny tan"/>
    <x v="3"/>
    <x v="42"/>
  </r>
  <r>
    <s v="vibrant plum bags contain 4 pale gray bags."/>
    <s v="4 pale gray bag."/>
    <n v="16"/>
    <s v=""/>
    <s v=""/>
    <x v="183"/>
    <n v="4"/>
    <s v="pale gray"/>
    <s v=""/>
    <s v=""/>
    <s v=""/>
    <s v=""/>
    <x v="1"/>
    <x v="1"/>
  </r>
  <r>
    <s v="dotted teal bags contain 2 dim magenta bags."/>
    <s v="2 dim magenta bag."/>
    <n v="18"/>
    <s v=""/>
    <s v=""/>
    <x v="184"/>
    <n v="2"/>
    <s v="dim magenta"/>
    <s v=""/>
    <s v=""/>
    <s v=""/>
    <s v=""/>
    <x v="1"/>
    <x v="1"/>
  </r>
  <r>
    <s v="dull purple bags contain 5 drab brown bags, 4 dotted maroon bags, 1 muted white bag."/>
    <s v="5 drab brown bag, 4 dotted maroon bag, 1 muted white bag."/>
    <n v="17"/>
    <n v="38"/>
    <n v="57"/>
    <x v="185"/>
    <n v="5"/>
    <s v="drab brown"/>
    <n v="4"/>
    <s v="dotted maroon"/>
    <n v="1"/>
    <s v="muted white"/>
    <x v="1"/>
    <x v="1"/>
  </r>
  <r>
    <s v="mirrored fuchsia bags contain 2 dark tomato bags, 4 faded tan bags, 2 faded white bags, 4 dotted orange bags."/>
    <s v="2 dark tomato bag, 4 faded tan bag, 2 faded white bag, 4 dotted orange bag."/>
    <n v="18"/>
    <n v="35"/>
    <n v="54"/>
    <x v="186"/>
    <n v="2"/>
    <s v="dark tomato"/>
    <n v="4"/>
    <s v="faded tan"/>
    <n v="2"/>
    <s v="faded white"/>
    <x v="2"/>
    <x v="43"/>
  </r>
  <r>
    <s v="dotted plum bags contain 2 dull aqua bags, 4 faded green bags."/>
    <s v="2 dull aqua bag, 4 faded green bag."/>
    <n v="16"/>
    <n v="35"/>
    <s v=""/>
    <x v="187"/>
    <n v="2"/>
    <s v="dull aqua"/>
    <n v="4"/>
    <s v="faded green"/>
    <s v=""/>
    <s v=""/>
    <x v="1"/>
    <x v="1"/>
  </r>
  <r>
    <s v="bright fuchsia bags contain 2 wavy blue bags, 5 clear brown bags."/>
    <s v="2 wavy blue bag, 5 clear brown bag."/>
    <n v="16"/>
    <n v="35"/>
    <s v=""/>
    <x v="188"/>
    <n v="2"/>
    <s v="wavy blue"/>
    <n v="5"/>
    <s v="clear brown"/>
    <s v=""/>
    <s v=""/>
    <x v="1"/>
    <x v="1"/>
  </r>
  <r>
    <s v="dim beige bags contain 2 pale orange bags."/>
    <s v="2 pale orange bag."/>
    <n v="18"/>
    <s v=""/>
    <s v=""/>
    <x v="189"/>
    <n v="2"/>
    <s v="pale orange"/>
    <s v=""/>
    <s v=""/>
    <s v=""/>
    <s v=""/>
    <x v="1"/>
    <x v="1"/>
  </r>
  <r>
    <s v="dotted orange bags contain 2 faded brown bags, 1 clear tomato bag, 1 clear indigo bag."/>
    <s v="2 faded brown bag, 1 clear tomato bag, 1 clear indigo bag."/>
    <n v="18"/>
    <n v="38"/>
    <n v="58"/>
    <x v="190"/>
    <n v="2"/>
    <s v="faded brown"/>
    <n v="1"/>
    <s v="clear tomato"/>
    <n v="1"/>
    <s v="clear indigo"/>
    <x v="1"/>
    <x v="1"/>
  </r>
  <r>
    <s v="plaid gold bags contain 1 striped turquoise bag, 3 vibrant magenta bags, 5 shiny gray bags, 5 shiny red bags."/>
    <s v="1 striped turquoise bag, 3 vibrant magenta bag, 5 shiny gray bag, 5 shiny red bag."/>
    <n v="24"/>
    <n v="47"/>
    <n v="65"/>
    <x v="191"/>
    <n v="1"/>
    <s v="striped turquoise"/>
    <n v="3"/>
    <s v="vibrant magenta"/>
    <n v="5"/>
    <s v="shiny gray"/>
    <x v="3"/>
    <x v="44"/>
  </r>
  <r>
    <s v="clear plum bags contain 3 dim turquoise bags, 3 faded magenta bags, 2 dull coral bags."/>
    <s v="3 dim turquoise bag, 3 faded magenta bag, 2 dull coral bag."/>
    <n v="20"/>
    <n v="41"/>
    <n v="59"/>
    <x v="192"/>
    <n v="3"/>
    <s v="dim turquoise"/>
    <n v="3"/>
    <s v="faded magenta"/>
    <n v="2"/>
    <s v="dull coral"/>
    <x v="1"/>
    <x v="1"/>
  </r>
  <r>
    <s v="muted green bags contain 3 dim crimson bags."/>
    <s v="3 dim crimson bag."/>
    <n v="18"/>
    <s v=""/>
    <s v=""/>
    <x v="193"/>
    <n v="3"/>
    <s v="dim crimson"/>
    <s v=""/>
    <s v=""/>
    <s v=""/>
    <s v=""/>
    <x v="1"/>
    <x v="1"/>
  </r>
  <r>
    <s v="bright black bags contain 3 pale purple bags, 3 plaid white bags, 1 clear teal bag, 3 pale magenta bags."/>
    <s v="3 pale purple bag, 3 plaid white bag, 1 clear teal bag, 3 pale magenta bag."/>
    <n v="18"/>
    <n v="37"/>
    <n v="55"/>
    <x v="194"/>
    <n v="3"/>
    <s v="pale purple"/>
    <n v="3"/>
    <s v="plaid white"/>
    <n v="1"/>
    <s v="clear teal"/>
    <x v="4"/>
    <x v="45"/>
  </r>
  <r>
    <s v="dim gray bags contain 3 dull coral bags, 1 pale turquoise bag, 5 wavy cyan bags, 5 striped lime bags."/>
    <s v="3 dull coral bag, 1 pale turquoise bag, 5 wavy cyan bag, 5 striped lime bag."/>
    <n v="17"/>
    <n v="39"/>
    <n v="56"/>
    <x v="195"/>
    <n v="3"/>
    <s v="dull coral"/>
    <n v="1"/>
    <s v="pale turquoise"/>
    <n v="5"/>
    <s v="wavy cyan"/>
    <x v="3"/>
    <x v="46"/>
  </r>
  <r>
    <s v="dotted beige bags contain 5 dull aqua bags, 3 dark fuchsia bags, 1 pale violet bag, 4 dim gold bags."/>
    <s v="5 dull aqua bag, 3 dark fuchsia bag, 1 pale violet bag, 4 dim gold bag."/>
    <n v="16"/>
    <n v="36"/>
    <n v="55"/>
    <x v="196"/>
    <n v="5"/>
    <s v="dull aqua"/>
    <n v="3"/>
    <s v="dark fuchsia"/>
    <n v="1"/>
    <s v="pale violet"/>
    <x v="2"/>
    <x v="47"/>
  </r>
  <r>
    <s v="mirrored lime bags contain 4 plaid tomato bags, 1 pale lavender bag, 5 shiny blue bags, 1 light gray bag."/>
    <s v="4 plaid tomato bag, 1 pale lavender bag, 5 shiny blue bag, 1 light gray bag."/>
    <n v="19"/>
    <n v="40"/>
    <n v="58"/>
    <x v="197"/>
    <n v="4"/>
    <s v="plaid tomato"/>
    <n v="1"/>
    <s v="pale lavender"/>
    <n v="5"/>
    <s v="shiny blue"/>
    <x v="0"/>
    <x v="48"/>
  </r>
  <r>
    <s v="bright chartreuse bags contain 1 dotted teal bag, 3 shiny lavender bags."/>
    <s v="1 dotted teal bag, 3 shiny lavender bag."/>
    <n v="18"/>
    <n v="40"/>
    <s v=""/>
    <x v="198"/>
    <n v="1"/>
    <s v="dotted teal"/>
    <n v="3"/>
    <s v="shiny lavender"/>
    <s v=""/>
    <s v=""/>
    <x v="1"/>
    <x v="1"/>
  </r>
  <r>
    <s v="vibrant tomato bags contain 1 vibrant coral bag."/>
    <s v="1 vibrant coral bag."/>
    <n v="20"/>
    <s v=""/>
    <s v=""/>
    <x v="199"/>
    <n v="1"/>
    <s v="vibrant coral"/>
    <s v=""/>
    <s v=""/>
    <s v=""/>
    <s v=""/>
    <x v="1"/>
    <x v="1"/>
  </r>
  <r>
    <s v="mirrored purple bags contain 4 dark tan bags, 4 faded coral bags."/>
    <s v="4 dark tan bag, 4 faded coral bag."/>
    <n v="15"/>
    <n v="34"/>
    <s v=""/>
    <x v="200"/>
    <n v="4"/>
    <s v="dark tan"/>
    <n v="4"/>
    <s v="faded coral"/>
    <s v=""/>
    <s v=""/>
    <x v="1"/>
    <x v="1"/>
  </r>
  <r>
    <s v="pale tomato bags contain 1 dull maroon bag, 2 striped tan bags, 5 muted cyan bags, 2 dark maroon bags."/>
    <s v="1 dull maroon bag, 2 striped tan bag, 5 muted cyan bag, 2 dark maroon bag."/>
    <n v="18"/>
    <n v="37"/>
    <n v="55"/>
    <x v="201"/>
    <n v="1"/>
    <s v="dull maroon"/>
    <n v="2"/>
    <s v="striped tan"/>
    <n v="5"/>
    <s v="muted cyan"/>
    <x v="5"/>
    <x v="49"/>
  </r>
  <r>
    <s v="vibrant brown bags contain 1 vibrant bronze bag, 2 pale yellow bags, 4 wavy coral bags."/>
    <s v="1 vibrant bronze bag, 2 pale yellow bag, 4 wavy coral bag."/>
    <n v="21"/>
    <n v="40"/>
    <n v="58"/>
    <x v="202"/>
    <n v="1"/>
    <s v="vibrant bronze"/>
    <n v="2"/>
    <s v="pale yellow"/>
    <n v="4"/>
    <s v="wavy coral"/>
    <x v="1"/>
    <x v="1"/>
  </r>
  <r>
    <s v="dim green bags contain 2 striped coral bags."/>
    <s v="2 striped coral bag."/>
    <n v="20"/>
    <s v=""/>
    <s v=""/>
    <x v="203"/>
    <n v="2"/>
    <s v="striped coral"/>
    <s v=""/>
    <s v=""/>
    <s v=""/>
    <s v=""/>
    <x v="1"/>
    <x v="1"/>
  </r>
  <r>
    <s v="muted lavender bags contain 3 clear purple bags, 4 dark red bags, 1 light silver bag, 1 dull blue bag."/>
    <s v="3 clear purple bag, 4 dark red bag, 1 light silver bag, 1 dull blue bag."/>
    <n v="19"/>
    <n v="35"/>
    <n v="55"/>
    <x v="204"/>
    <n v="3"/>
    <s v="clear purple"/>
    <n v="4"/>
    <s v="dark red"/>
    <n v="1"/>
    <s v="light silver"/>
    <x v="0"/>
    <x v="50"/>
  </r>
  <r>
    <s v="wavy crimson bags contain 5 muted teal bags, 1 drab brown bag, 3 posh brown bags."/>
    <s v="5 muted teal bag, 1 drab brown bag, 3 posh brown bag."/>
    <n v="17"/>
    <n v="35"/>
    <n v="53"/>
    <x v="205"/>
    <n v="5"/>
    <s v="muted teal"/>
    <n v="1"/>
    <s v="drab brown"/>
    <n v="3"/>
    <s v="posh brown"/>
    <x v="1"/>
    <x v="1"/>
  </r>
  <r>
    <s v="wavy tomato bags contain 4 striped blue bags, 3 mirrored lime bags, 1 shiny gray bag, 1 dark plum bag."/>
    <s v="4 striped blue bag, 3 mirrored lime bag, 1 shiny gray bag, 1 dark plum bag."/>
    <n v="19"/>
    <n v="40"/>
    <n v="58"/>
    <x v="206"/>
    <n v="4"/>
    <s v="striped blue"/>
    <n v="3"/>
    <s v="mirrored lime"/>
    <n v="1"/>
    <s v="shiny gray"/>
    <x v="0"/>
    <x v="51"/>
  </r>
  <r>
    <s v="muted aqua bags contain 3 clear silver bags, 3 bright chartreuse bags, 4 striped teal bags, 2 clear indigo bags."/>
    <s v="3 clear silver bag, 3 bright chartreuse bag, 4 striped teal bag, 2 clear indigo bag."/>
    <n v="19"/>
    <n v="44"/>
    <n v="64"/>
    <x v="207"/>
    <n v="3"/>
    <s v="clear silver"/>
    <n v="3"/>
    <s v="bright chartreuse"/>
    <n v="4"/>
    <s v="striped teal"/>
    <x v="5"/>
    <x v="41"/>
  </r>
  <r>
    <s v="posh blue bags contain 2 posh teal bags, 4 dark maroon bags, 2 drab brown bags, 5 faded coral bags."/>
    <s v="2 posh teal bag, 4 dark maroon bag, 2 drab brown bag, 5 faded coral bag."/>
    <n v="16"/>
    <n v="35"/>
    <n v="53"/>
    <x v="208"/>
    <n v="2"/>
    <s v="posh teal"/>
    <n v="4"/>
    <s v="dark maroon"/>
    <n v="2"/>
    <s v="drab brown"/>
    <x v="3"/>
    <x v="52"/>
  </r>
  <r>
    <s v="vibrant silver bags contain 5 drab yellow bags, 3 faded silver bags, 2 bright silver bags."/>
    <s v="5 drab yellow bag, 3 faded silver bag, 2 bright silver bag."/>
    <n v="18"/>
    <n v="38"/>
    <n v="59"/>
    <x v="209"/>
    <n v="5"/>
    <s v="drab yellow"/>
    <n v="3"/>
    <s v="faded silver"/>
    <n v="2"/>
    <s v="bright silver"/>
    <x v="1"/>
    <x v="1"/>
  </r>
  <r>
    <s v="dim chartreuse bags contain 4 pale beige bags."/>
    <s v="4 pale beige bag."/>
    <n v="17"/>
    <s v=""/>
    <s v=""/>
    <x v="210"/>
    <n v="4"/>
    <s v="pale beige"/>
    <s v=""/>
    <s v=""/>
    <s v=""/>
    <s v=""/>
    <x v="1"/>
    <x v="1"/>
  </r>
  <r>
    <s v="shiny gray bags contain 3 dotted magenta bags, 4 plaid crimson bags."/>
    <s v="3 dotted magenta bag, 4 plaid crimson bag."/>
    <n v="21"/>
    <n v="42"/>
    <s v=""/>
    <x v="211"/>
    <n v="3"/>
    <s v="dotted magenta"/>
    <n v="4"/>
    <s v="plaid crimson"/>
    <s v=""/>
    <s v=""/>
    <x v="1"/>
    <x v="1"/>
  </r>
  <r>
    <s v="dim salmon bags contain 4 clear lime bags, 3 muted tomato bags, 2 shiny olive bags."/>
    <s v="4 clear lime bag, 3 muted tomato bag, 2 shiny olive bag."/>
    <n v="17"/>
    <n v="37"/>
    <n v="56"/>
    <x v="212"/>
    <n v="4"/>
    <s v="clear lime"/>
    <n v="3"/>
    <s v="muted tomato"/>
    <n v="2"/>
    <s v="shiny olive"/>
    <x v="1"/>
    <x v="1"/>
  </r>
  <r>
    <s v="clear orange bags contain 4 posh beige bags, 5 dotted gray bags, 5 dotted turquoise bags."/>
    <s v="4 posh beige bag, 5 dotted gray bag, 5 dotted turquoise bag."/>
    <n v="17"/>
    <n v="36"/>
    <n v="60"/>
    <x v="213"/>
    <n v="4"/>
    <s v="posh beige"/>
    <n v="5"/>
    <s v="dotted gray"/>
    <n v="5"/>
    <s v="dotted turquoise"/>
    <x v="1"/>
    <x v="1"/>
  </r>
  <r>
    <s v="plaid salmon bags contain 4 bright indigo bags."/>
    <s v="4 bright indigo bag."/>
    <n v="20"/>
    <s v=""/>
    <s v=""/>
    <x v="214"/>
    <n v="4"/>
    <s v="bright indigo"/>
    <s v=""/>
    <s v=""/>
    <s v=""/>
    <s v=""/>
    <x v="1"/>
    <x v="1"/>
  </r>
  <r>
    <s v="posh beige bags contain 3 pale red bags."/>
    <s v="3 pale red bag."/>
    <n v="15"/>
    <s v=""/>
    <s v=""/>
    <x v="215"/>
    <n v="3"/>
    <s v="pale red"/>
    <s v=""/>
    <s v=""/>
    <s v=""/>
    <s v=""/>
    <x v="1"/>
    <x v="1"/>
  </r>
  <r>
    <s v="clear lime bags contain 1 bright gold bag."/>
    <s v="1 bright gold bag."/>
    <n v="18"/>
    <s v=""/>
    <s v=""/>
    <x v="216"/>
    <n v="1"/>
    <s v="bright gold"/>
    <s v=""/>
    <s v=""/>
    <s v=""/>
    <s v=""/>
    <x v="1"/>
    <x v="1"/>
  </r>
  <r>
    <s v="faded magenta bags contain 5 dim salmon bags, 3 dull aqua bags, 5 drab crimson bags."/>
    <s v="5 dim salmon bag, 3 dull aqua bag, 5 drab crimson bag."/>
    <n v="17"/>
    <n v="34"/>
    <n v="54"/>
    <x v="217"/>
    <n v="5"/>
    <s v="dim salmon"/>
    <n v="3"/>
    <s v="dull aqua"/>
    <n v="5"/>
    <s v="drab crimson"/>
    <x v="1"/>
    <x v="1"/>
  </r>
  <r>
    <s v="drab blue bags contain 5 dark maroon bags, 4 wavy plum bags."/>
    <s v="5 dark maroon bag, 4 wavy plum bag."/>
    <n v="18"/>
    <n v="35"/>
    <s v=""/>
    <x v="218"/>
    <n v="5"/>
    <s v="dark maroon"/>
    <n v="4"/>
    <s v="wavy plum"/>
    <s v=""/>
    <s v=""/>
    <x v="1"/>
    <x v="1"/>
  </r>
  <r>
    <s v="plaid aqua bags contain 5 mirrored orange bags, 3 dull violet bags, 3 bright salmon bags."/>
    <s v="5 mirrored orange bag, 3 dull violet bag, 3 bright salmon bag."/>
    <n v="22"/>
    <n v="41"/>
    <n v="62"/>
    <x v="219"/>
    <n v="5"/>
    <s v="mirrored orange"/>
    <n v="3"/>
    <s v="dull violet"/>
    <n v="3"/>
    <s v="bright salmon"/>
    <x v="1"/>
    <x v="1"/>
  </r>
  <r>
    <s v="muted teal bags contain 4 dull red bags, 1 light maroon bag, 4 dark cyan bags."/>
    <s v="4 dull red bag, 1 light maroon bag, 4 dark cyan bag."/>
    <n v="15"/>
    <n v="35"/>
    <n v="52"/>
    <x v="220"/>
    <n v="4"/>
    <s v="dull red"/>
    <n v="1"/>
    <s v="light maroon"/>
    <n v="4"/>
    <s v="dark cyan"/>
    <x v="1"/>
    <x v="1"/>
  </r>
  <r>
    <s v="posh green bags contain 1 mirrored chartreuse bag, 4 muted chartreuse bags, 5 plaid olive bags, 4 dark salmon bags."/>
    <s v="1 mirrored chartreuse bag, 4 muted chartreuse bag, 5 plaid olive bag, 4 dark salmon bag."/>
    <n v="26"/>
    <n v="50"/>
    <n v="69"/>
    <x v="221"/>
    <n v="1"/>
    <s v="mirrored chartreuse"/>
    <n v="4"/>
    <s v="muted chartreuse"/>
    <n v="5"/>
    <s v="plaid olive"/>
    <x v="2"/>
    <x v="53"/>
  </r>
  <r>
    <s v="posh fuchsia bags contain 3 bright cyan bags, 1 bright salmon bag, 4 dim salmon bags, 1 light black bag."/>
    <s v="3 bright cyan bag, 1 bright salmon bag, 4 dim salmon bag, 1 light black bag."/>
    <n v="18"/>
    <n v="39"/>
    <n v="57"/>
    <x v="222"/>
    <n v="3"/>
    <s v="bright cyan"/>
    <n v="1"/>
    <s v="bright salmon"/>
    <n v="4"/>
    <s v="dim salmon"/>
    <x v="0"/>
    <x v="54"/>
  </r>
  <r>
    <s v="muted yellow bags contain 2 muted teal bags, 5 pale orange bags."/>
    <s v="2 muted teal bag, 5 pale orange bag."/>
    <n v="17"/>
    <n v="36"/>
    <s v=""/>
    <x v="223"/>
    <n v="2"/>
    <s v="muted teal"/>
    <n v="5"/>
    <s v="pale orange"/>
    <s v=""/>
    <s v=""/>
    <x v="1"/>
    <x v="1"/>
  </r>
  <r>
    <s v="clear cyan bags contain 3 clear teal bags, 5 drab aqua bags, 2 drab brown bags."/>
    <s v="3 clear teal bag, 5 drab aqua bag, 2 drab brown bag."/>
    <n v="17"/>
    <n v="34"/>
    <n v="52"/>
    <x v="224"/>
    <n v="3"/>
    <s v="clear teal"/>
    <n v="5"/>
    <s v="drab aqua"/>
    <n v="2"/>
    <s v="drab brown"/>
    <x v="1"/>
    <x v="1"/>
  </r>
  <r>
    <s v="wavy salmon bags contain 5 dark fuchsia bags, 2 dull gray bags, 4 pale tan bags."/>
    <s v="5 dark fuchsia bag, 2 dull gray bag, 4 pale tan bag."/>
    <n v="19"/>
    <n v="36"/>
    <n v="52"/>
    <x v="225"/>
    <n v="5"/>
    <s v="dark fuchsia"/>
    <n v="2"/>
    <s v="dull gray"/>
    <n v="4"/>
    <s v="pale tan"/>
    <x v="1"/>
    <x v="1"/>
  </r>
  <r>
    <s v="dull crimson bags contain 5 faded indigo bags, 2 plaid black bags."/>
    <s v="5 faded indigo bag, 2 plaid black bag."/>
    <n v="19"/>
    <n v="38"/>
    <s v=""/>
    <x v="226"/>
    <n v="5"/>
    <s v="faded indigo"/>
    <n v="2"/>
    <s v="plaid black"/>
    <s v=""/>
    <s v=""/>
    <x v="1"/>
    <x v="1"/>
  </r>
  <r>
    <s v="mirrored white bags contain 2 dotted plum bags, 2 dark coral bags, 3 faded gray bags."/>
    <s v="2 dotted plum bag, 2 dark coral bag, 3 faded gray bag."/>
    <n v="18"/>
    <n v="36"/>
    <n v="54"/>
    <x v="227"/>
    <n v="2"/>
    <s v="dotted plum"/>
    <n v="2"/>
    <s v="dark coral"/>
    <n v="3"/>
    <s v="faded gray"/>
    <x v="1"/>
    <x v="1"/>
  </r>
  <r>
    <s v="striped violet bags contain 4 mirrored tan bags."/>
    <s v="4 mirrored tan bag."/>
    <n v="19"/>
    <s v=""/>
    <s v=""/>
    <x v="228"/>
    <n v="4"/>
    <s v="mirrored tan"/>
    <s v=""/>
    <s v=""/>
    <s v=""/>
    <s v=""/>
    <x v="1"/>
    <x v="1"/>
  </r>
  <r>
    <s v="striped tan bags contain 2 posh coral bags."/>
    <s v="2 posh coral bag."/>
    <n v="17"/>
    <s v=""/>
    <s v=""/>
    <x v="229"/>
    <n v="2"/>
    <s v="posh coral"/>
    <s v=""/>
    <s v=""/>
    <s v=""/>
    <s v=""/>
    <x v="1"/>
    <x v="1"/>
  </r>
  <r>
    <s v="striped tomato bags contain 1 muted teal bag, 1 faded tan bag."/>
    <s v="1 muted teal bag, 1 faded tan bag."/>
    <n v="17"/>
    <n v="34"/>
    <s v=""/>
    <x v="230"/>
    <n v="1"/>
    <s v="muted teal"/>
    <n v="1"/>
    <s v="faded tan"/>
    <s v=""/>
    <s v=""/>
    <x v="1"/>
    <x v="1"/>
  </r>
  <r>
    <s v="faded aqua bags contain 5 faded red bags, 2 mirrored coral bags, 5 light red bags, 2 mirrored purple bags."/>
    <s v="5 faded red bag, 2 mirrored coral bag, 5 light red bag, 2 mirrored purple bag."/>
    <n v="16"/>
    <n v="38"/>
    <n v="55"/>
    <x v="231"/>
    <n v="5"/>
    <s v="faded red"/>
    <n v="2"/>
    <s v="mirrored coral"/>
    <n v="5"/>
    <s v="light red"/>
    <x v="5"/>
    <x v="55"/>
  </r>
  <r>
    <s v="drab olive bags contain 2 drab gold bags."/>
    <s v="2 drab gold bag."/>
    <n v="16"/>
    <s v=""/>
    <s v=""/>
    <x v="232"/>
    <n v="2"/>
    <s v="drab gold"/>
    <s v=""/>
    <s v=""/>
    <s v=""/>
    <s v=""/>
    <x v="1"/>
    <x v="1"/>
  </r>
  <r>
    <s v="bright lavender bags contain 1 dark salmon bag, 1 striped olive bag."/>
    <s v="1 dark salmon bag, 1 striped olive bag."/>
    <n v="18"/>
    <n v="39"/>
    <s v=""/>
    <x v="233"/>
    <n v="1"/>
    <s v="dark salmon"/>
    <n v="1"/>
    <s v="striped olive"/>
    <s v=""/>
    <s v=""/>
    <x v="1"/>
    <x v="1"/>
  </r>
  <r>
    <s v="plaid green bags contain 2 bright gold bags."/>
    <s v="2 bright gold bag."/>
    <n v="18"/>
    <s v=""/>
    <s v=""/>
    <x v="234"/>
    <n v="2"/>
    <s v="bright gold"/>
    <s v=""/>
    <s v=""/>
    <s v=""/>
    <s v=""/>
    <x v="1"/>
    <x v="1"/>
  </r>
  <r>
    <s v="dim purple bags contain 1 plaid yellow bag, 3 muted plum bags, 2 vibrant magenta bags."/>
    <s v="1 plaid yellow bag, 3 muted plum bag, 2 vibrant magenta bag."/>
    <n v="19"/>
    <n v="37"/>
    <n v="60"/>
    <x v="235"/>
    <n v="1"/>
    <s v="plaid yellow"/>
    <n v="3"/>
    <s v="muted plum"/>
    <n v="2"/>
    <s v="vibrant magenta"/>
    <x v="1"/>
    <x v="1"/>
  </r>
  <r>
    <s v="faded violet bags contain 3 mirrored violet bags."/>
    <s v="3 mirrored violet bag."/>
    <n v="22"/>
    <s v=""/>
    <s v=""/>
    <x v="236"/>
    <n v="3"/>
    <s v="mirrored violet"/>
    <s v=""/>
    <s v=""/>
    <s v=""/>
    <s v=""/>
    <x v="1"/>
    <x v="1"/>
  </r>
  <r>
    <s v="posh tomato bags contain 1 dark indigo bag, 2 pale yellow bags, 5 dull orange bags."/>
    <s v="1 dark indigo bag, 2 pale yellow bag, 5 dull orange bag."/>
    <n v="18"/>
    <n v="37"/>
    <n v="56"/>
    <x v="237"/>
    <n v="1"/>
    <s v="dark indigo"/>
    <n v="2"/>
    <s v="pale yellow"/>
    <n v="5"/>
    <s v="dull orange"/>
    <x v="1"/>
    <x v="1"/>
  </r>
  <r>
    <s v="dim silver bags contain 1 dotted white bag, 5 faded white bags."/>
    <s v="1 dotted white bag, 5 faded white bag."/>
    <n v="19"/>
    <n v="38"/>
    <s v=""/>
    <x v="238"/>
    <n v="1"/>
    <s v="dotted white"/>
    <n v="5"/>
    <s v="faded white"/>
    <s v=""/>
    <s v=""/>
    <x v="1"/>
    <x v="1"/>
  </r>
  <r>
    <s v="dotted red bags contain 2 dull yellow bags, 4 dim lavender bags, 1 light gold bag."/>
    <s v="2 dull yellow bag, 4 dim lavender bag, 1 light gold bag."/>
    <n v="18"/>
    <n v="38"/>
    <n v="56"/>
    <x v="239"/>
    <n v="2"/>
    <s v="dull yellow"/>
    <n v="4"/>
    <s v="dim lavender"/>
    <n v="1"/>
    <s v="light gold"/>
    <x v="1"/>
    <x v="1"/>
  </r>
  <r>
    <s v="bright indigo bags contain 5 pale gray bags, 3 posh white bags."/>
    <s v="5 pale gray bag, 3 posh white bag."/>
    <n v="16"/>
    <n v="34"/>
    <s v=""/>
    <x v="240"/>
    <n v="5"/>
    <s v="pale gray"/>
    <n v="3"/>
    <s v="posh white"/>
    <s v=""/>
    <s v=""/>
    <x v="1"/>
    <x v="1"/>
  </r>
  <r>
    <s v="faded fuchsia bags contain 4 muted green bags, 3 posh magenta bags."/>
    <s v="4 muted green bag, 3 posh magenta bag."/>
    <n v="18"/>
    <n v="38"/>
    <s v=""/>
    <x v="241"/>
    <n v="4"/>
    <s v="muted green"/>
    <n v="3"/>
    <s v="posh magenta"/>
    <s v=""/>
    <s v=""/>
    <x v="1"/>
    <x v="1"/>
  </r>
  <r>
    <s v="wavy silver bags contain 1 dotted violet bag, 3 drab tomato bags, 4 dark fuchsia bags."/>
    <s v="1 dotted violet bag, 3 drab tomato bag, 4 dark fuchsia bag."/>
    <n v="20"/>
    <n v="39"/>
    <n v="59"/>
    <x v="242"/>
    <n v="1"/>
    <s v="dotted violet"/>
    <n v="3"/>
    <s v="drab tomato"/>
    <n v="4"/>
    <s v="dark fuchsia"/>
    <x v="1"/>
    <x v="1"/>
  </r>
  <r>
    <s v="dim white bags contain 2 bright magenta bags."/>
    <s v="2 bright magenta bag."/>
    <n v="21"/>
    <s v=""/>
    <s v=""/>
    <x v="243"/>
    <n v="2"/>
    <s v="bright magenta"/>
    <s v=""/>
    <s v=""/>
    <s v=""/>
    <s v=""/>
    <x v="1"/>
    <x v="1"/>
  </r>
  <r>
    <s v="pale beige bags contain 5 dim orange bags, 5 vibrant red bags."/>
    <s v="5 dim orange bag, 5 vibrant red bag."/>
    <n v="17"/>
    <n v="36"/>
    <s v=""/>
    <x v="244"/>
    <n v="5"/>
    <s v="dim orange"/>
    <n v="5"/>
    <s v="vibrant red"/>
    <s v=""/>
    <s v=""/>
    <x v="1"/>
    <x v="1"/>
  </r>
  <r>
    <s v="vibrant orange bags contain 4 dull violet bags, 2 mirrored salmon bags, 1 drab lavender bag."/>
    <s v="4 dull violet bag, 2 mirrored salmon bag, 1 drab lavender bag."/>
    <n v="18"/>
    <n v="41"/>
    <n v="62"/>
    <x v="245"/>
    <n v="4"/>
    <s v="dull violet"/>
    <n v="2"/>
    <s v="mirrored salmon"/>
    <n v="1"/>
    <s v="drab lavender"/>
    <x v="1"/>
    <x v="1"/>
  </r>
  <r>
    <s v="clear fuchsia bags contain 1 mirrored olive bag, 4 mirrored chartreuse bags, 1 posh beige bag."/>
    <s v="1 mirrored olive bag, 4 mirrored chartreuse bag, 1 posh beige bag."/>
    <n v="21"/>
    <n v="48"/>
    <n v="66"/>
    <x v="246"/>
    <n v="1"/>
    <s v="mirrored olive"/>
    <n v="4"/>
    <s v="mirrored chartreuse"/>
    <n v="1"/>
    <s v="posh beige"/>
    <x v="1"/>
    <x v="1"/>
  </r>
  <r>
    <s v="vibrant indigo bags contain 5 dim lavender bags, 4 drab blue bags, 1 muted beige bag."/>
    <s v="5 dim lavender bag, 4 drab blue bag, 1 muted beige bag."/>
    <n v="19"/>
    <n v="36"/>
    <n v="55"/>
    <x v="247"/>
    <n v="5"/>
    <s v="dim lavender"/>
    <n v="4"/>
    <s v="drab blue"/>
    <n v="1"/>
    <s v="muted beige"/>
    <x v="1"/>
    <x v="1"/>
  </r>
  <r>
    <s v="dim brown bags contain 2 posh brown bags."/>
    <s v="2 posh brown bag."/>
    <n v="17"/>
    <s v=""/>
    <s v=""/>
    <x v="248"/>
    <n v="2"/>
    <s v="posh brown"/>
    <s v=""/>
    <s v=""/>
    <s v=""/>
    <s v=""/>
    <x v="1"/>
    <x v="1"/>
  </r>
  <r>
    <s v="plaid beige bags contain 1 dark tan bag, 5 clear teal bags, 2 light gray bags, 4 wavy lime bags."/>
    <s v="1 dark tan bag, 5 clear teal bag, 2 light gray bag, 4 wavy lime bag."/>
    <n v="15"/>
    <n v="33"/>
    <n v="51"/>
    <x v="249"/>
    <n v="1"/>
    <s v="dark tan"/>
    <n v="5"/>
    <s v="clear teal"/>
    <n v="2"/>
    <s v="light gray"/>
    <x v="2"/>
    <x v="56"/>
  </r>
  <r>
    <s v="bright crimson bags contain 4 drab chartreuse bags, 4 vibrant blue bags, 5 mirrored lime bags, 2 muted plum bags."/>
    <s v="4 drab chartreuse bag, 4 vibrant blue bag, 5 mirrored lime bag, 2 muted plum bag."/>
    <n v="22"/>
    <n v="42"/>
    <n v="63"/>
    <x v="250"/>
    <n v="4"/>
    <s v="drab chartreuse"/>
    <n v="4"/>
    <s v="vibrant blue"/>
    <n v="5"/>
    <s v="mirrored lime"/>
    <x v="5"/>
    <x v="57"/>
  </r>
  <r>
    <s v="shiny purple bags contain 1 muted crimson bag."/>
    <s v="1 muted crimson bag."/>
    <n v="20"/>
    <s v=""/>
    <s v=""/>
    <x v="251"/>
    <n v="1"/>
    <s v="muted crimson"/>
    <s v=""/>
    <s v=""/>
    <s v=""/>
    <s v=""/>
    <x v="1"/>
    <x v="1"/>
  </r>
  <r>
    <s v="wavy bronze bags contain 1 dim brown bag, 3 light salmon bags, 1 muted teal bag, 3 plaid olive bags."/>
    <s v="1 dim brown bag, 3 light salmon bag, 1 muted teal bag, 3 plaid olive bag."/>
    <n v="16"/>
    <n v="36"/>
    <n v="54"/>
    <x v="252"/>
    <n v="1"/>
    <s v="dim brown"/>
    <n v="3"/>
    <s v="light salmon"/>
    <n v="1"/>
    <s v="muted teal"/>
    <x v="4"/>
    <x v="58"/>
  </r>
  <r>
    <s v="faded bronze bags contain 2 striped blue bags, 2 posh white bags, 2 posh orange bags."/>
    <s v="2 striped blue bag, 2 posh white bag, 2 posh orange bag."/>
    <n v="19"/>
    <n v="37"/>
    <n v="56"/>
    <x v="253"/>
    <n v="2"/>
    <s v="striped blue"/>
    <n v="2"/>
    <s v="posh white"/>
    <n v="2"/>
    <s v="posh orange"/>
    <x v="1"/>
    <x v="1"/>
  </r>
  <r>
    <s v="dark orange bags contain 2 vibrant aqua bags, 5 dark maroon bags, 1 mirrored aqua bag."/>
    <s v="2 vibrant aqua bag, 5 dark maroon bag, 1 mirrored aqua bag."/>
    <n v="19"/>
    <n v="38"/>
    <n v="59"/>
    <x v="254"/>
    <n v="2"/>
    <s v="vibrant aqua"/>
    <n v="5"/>
    <s v="dark maroon"/>
    <n v="1"/>
    <s v="mirrored aqua"/>
    <x v="1"/>
    <x v="1"/>
  </r>
  <r>
    <s v="drab green bags contain 2 faded aqua bags, 5 posh crimson bags."/>
    <s v="2 faded aqua bag, 5 posh crimson bag."/>
    <n v="17"/>
    <n v="37"/>
    <s v=""/>
    <x v="255"/>
    <n v="2"/>
    <s v="faded aqua"/>
    <n v="5"/>
    <s v="posh crimson"/>
    <s v=""/>
    <s v=""/>
    <x v="1"/>
    <x v="1"/>
  </r>
  <r>
    <s v="clear white bags contain 3 plaid black bags, 2 posh white bags, 5 posh lavender bags, 1 dull purple bag."/>
    <s v="3 plaid black bag, 2 posh white bag, 5 posh lavender bag, 1 dull purple bag."/>
    <n v="18"/>
    <n v="36"/>
    <n v="57"/>
    <x v="256"/>
    <n v="3"/>
    <s v="plaid black"/>
    <n v="2"/>
    <s v="posh white"/>
    <n v="5"/>
    <s v="posh lavender"/>
    <x v="0"/>
    <x v="59"/>
  </r>
  <r>
    <s v="wavy black bags contain 4 bright magenta bags."/>
    <s v="4 bright magenta bag."/>
    <n v="21"/>
    <s v=""/>
    <s v=""/>
    <x v="257"/>
    <n v="4"/>
    <s v="bright magenta"/>
    <s v=""/>
    <s v=""/>
    <s v=""/>
    <s v=""/>
    <x v="1"/>
    <x v="1"/>
  </r>
  <r>
    <s v="posh crimson bags contain 3 dark yellow bags, 1 mirrored purple bag, 2 dark maroon bags, 5 shiny olive bags."/>
    <s v="3 dark yellow bag, 1 mirrored purple bag, 2 dark maroon bag, 5 shiny olive bag."/>
    <n v="18"/>
    <n v="41"/>
    <n v="60"/>
    <x v="258"/>
    <n v="3"/>
    <s v="dark yellow"/>
    <n v="1"/>
    <s v="mirrored purple"/>
    <n v="2"/>
    <s v="dark maroon"/>
    <x v="3"/>
    <x v="60"/>
  </r>
  <r>
    <s v="dotted gray bags contain 4 posh maroon bags, 2 mirrored chartreuse bags, 5 wavy fuchsia bags."/>
    <s v="4 posh maroon bag, 2 mirrored chartreuse bag, 5 wavy fuchsia bag."/>
    <n v="18"/>
    <n v="45"/>
    <n v="65"/>
    <x v="259"/>
    <n v="4"/>
    <s v="posh maroon"/>
    <n v="2"/>
    <s v="mirrored chartreuse"/>
    <n v="5"/>
    <s v="wavy fuchsia"/>
    <x v="1"/>
    <x v="1"/>
  </r>
  <r>
    <s v="vibrant lavender bags contain 2 plaid coral bags, 4 posh brown bags, 4 dim tan bags."/>
    <s v="2 plaid coral bag, 4 posh brown bag, 4 dim tan bag."/>
    <n v="18"/>
    <n v="36"/>
    <n v="51"/>
    <x v="260"/>
    <n v="2"/>
    <s v="plaid coral"/>
    <n v="4"/>
    <s v="posh brown"/>
    <n v="4"/>
    <s v="dim tan"/>
    <x v="1"/>
    <x v="1"/>
  </r>
  <r>
    <s v="drab violet bags contain 4 muted gold bags."/>
    <s v="4 muted gold bag."/>
    <n v="17"/>
    <s v=""/>
    <s v=""/>
    <x v="261"/>
    <n v="4"/>
    <s v="muted gold"/>
    <s v=""/>
    <s v=""/>
    <s v=""/>
    <s v=""/>
    <x v="1"/>
    <x v="1"/>
  </r>
  <r>
    <s v="striped maroon bags contain 4 dotted lavender bags, 2 dark fuchsia bags, 3 bright olive bags."/>
    <s v="4 dotted lavender bag, 2 dark fuchsia bag, 3 bright olive bag."/>
    <n v="22"/>
    <n v="42"/>
    <n v="62"/>
    <x v="262"/>
    <n v="4"/>
    <s v="dotted lavender"/>
    <n v="2"/>
    <s v="dark fuchsia"/>
    <n v="3"/>
    <s v="bright olive"/>
    <x v="1"/>
    <x v="1"/>
  </r>
  <r>
    <s v="plaid white bags contain 2 wavy olive bags, 2 pale blue bags, 4 pale aqua bags."/>
    <s v="2 wavy olive bag, 2 pale blue bag, 4 pale aqua bag."/>
    <n v="17"/>
    <n v="34"/>
    <n v="51"/>
    <x v="263"/>
    <n v="2"/>
    <s v="wavy olive"/>
    <n v="2"/>
    <s v="pale blue"/>
    <n v="4"/>
    <s v="pale aqua"/>
    <x v="1"/>
    <x v="1"/>
  </r>
  <r>
    <s v="pale gold bags contain 4 bright teal bags, 2 posh bronze bags, 3 shiny maroon bags, 1 pale brown bag."/>
    <s v="4 bright teal bag, 2 posh bronze bag, 3 shiny maroon bag, 1 pale brown bag."/>
    <n v="18"/>
    <n v="37"/>
    <n v="57"/>
    <x v="264"/>
    <n v="4"/>
    <s v="bright teal"/>
    <n v="2"/>
    <s v="posh bronze"/>
    <n v="3"/>
    <s v="shiny maroon"/>
    <x v="0"/>
    <x v="61"/>
  </r>
  <r>
    <s v="vibrant olive bags contain 3 plaid green bags, 2 light maroon bags, 3 dotted salmon bags, 4 faded tomato bags."/>
    <s v="3 plaid green bag, 2 light maroon bag, 3 dotted salmon bag, 4 faded tomato bag."/>
    <n v="18"/>
    <n v="38"/>
    <n v="59"/>
    <x v="265"/>
    <n v="3"/>
    <s v="plaid green"/>
    <n v="2"/>
    <s v="light maroon"/>
    <n v="3"/>
    <s v="dotted salmon"/>
    <x v="2"/>
    <x v="62"/>
  </r>
  <r>
    <s v="dotted maroon bags contain no other bags."/>
    <s v="no other bag."/>
    <n v="13"/>
    <s v=""/>
    <s v=""/>
    <x v="266"/>
    <s v=""/>
    <s v=""/>
    <s v=""/>
    <s v=""/>
    <s v=""/>
    <s v=""/>
    <x v="1"/>
    <x v="1"/>
  </r>
  <r>
    <s v="light blue bags contain 2 dim violet bags, 1 vibrant beige bag."/>
    <s v="2 dim violet bag, 1 vibrant beige bag."/>
    <n v="17"/>
    <n v="38"/>
    <s v=""/>
    <x v="267"/>
    <n v="2"/>
    <s v="dim violet"/>
    <n v="1"/>
    <s v="vibrant beige"/>
    <s v=""/>
    <s v=""/>
    <x v="1"/>
    <x v="1"/>
  </r>
  <r>
    <s v="mirrored tan bags contain 4 drab brown bags, 1 striped orange bag, 5 light maroon bags, 2 dotted maroon bags."/>
    <s v="4 drab brown bag, 1 striped orange bag, 5 light maroon bag, 2 dotted maroon bag."/>
    <n v="17"/>
    <n v="39"/>
    <n v="59"/>
    <x v="268"/>
    <n v="4"/>
    <s v="drab brown"/>
    <n v="1"/>
    <s v="striped orange"/>
    <n v="5"/>
    <s v="light maroon"/>
    <x v="5"/>
    <x v="63"/>
  </r>
  <r>
    <s v="dark beige bags contain 1 drab maroon bag."/>
    <s v="1 drab maroon bag."/>
    <n v="18"/>
    <s v=""/>
    <s v=""/>
    <x v="269"/>
    <n v="1"/>
    <s v="drab maroon"/>
    <s v=""/>
    <s v=""/>
    <s v=""/>
    <s v=""/>
    <x v="1"/>
    <x v="1"/>
  </r>
  <r>
    <s v="light silver bags contain 1 shiny chartreuse bag, 2 dim turquoise bags."/>
    <s v="1 shiny chartreuse bag, 2 dim turquoise bag."/>
    <n v="23"/>
    <n v="44"/>
    <s v=""/>
    <x v="270"/>
    <n v="1"/>
    <s v="shiny chartreuse"/>
    <n v="2"/>
    <s v="dim turquoise"/>
    <s v=""/>
    <s v=""/>
    <x v="1"/>
    <x v="1"/>
  </r>
  <r>
    <s v="dull green bags contain 2 striped chartreuse bags, 2 mirrored gold bags, 4 dim fuchsia bags."/>
    <s v="2 striped chartreuse bag, 2 mirrored gold bag, 4 dim fuchsia bag."/>
    <n v="25"/>
    <n v="46"/>
    <n v="65"/>
    <x v="271"/>
    <n v="2"/>
    <s v="striped chartreuse"/>
    <n v="2"/>
    <s v="mirrored gold"/>
    <n v="4"/>
    <s v="dim fuchsia"/>
    <x v="1"/>
    <x v="1"/>
  </r>
  <r>
    <s v="faded silver bags contain 3 drab violet bags."/>
    <s v="3 drab violet bag."/>
    <n v="18"/>
    <s v=""/>
    <s v=""/>
    <x v="272"/>
    <n v="3"/>
    <s v="drab violet"/>
    <s v=""/>
    <s v=""/>
    <s v=""/>
    <s v=""/>
    <x v="1"/>
    <x v="1"/>
  </r>
  <r>
    <s v="bright beige bags contain 5 bright teal bags, 5 mirrored violet bags."/>
    <s v="5 bright teal bag, 5 mirrored violet bag."/>
    <n v="18"/>
    <n v="41"/>
    <s v=""/>
    <x v="273"/>
    <n v="5"/>
    <s v="bright teal"/>
    <n v="5"/>
    <s v="mirrored violet"/>
    <s v=""/>
    <s v=""/>
    <x v="1"/>
    <x v="1"/>
  </r>
  <r>
    <s v="striped gold bags contain 2 wavy beige bags, 4 dim black bags."/>
    <s v="2 wavy beige bag, 4 dim black bag."/>
    <n v="17"/>
    <n v="34"/>
    <s v=""/>
    <x v="274"/>
    <n v="2"/>
    <s v="wavy beige"/>
    <n v="4"/>
    <s v="dim black"/>
    <s v=""/>
    <s v=""/>
    <x v="1"/>
    <x v="1"/>
  </r>
  <r>
    <s v="wavy fuchsia bags contain 4 posh green bags."/>
    <s v="4 posh green bag."/>
    <n v="17"/>
    <s v=""/>
    <s v=""/>
    <x v="275"/>
    <n v="4"/>
    <s v="posh green"/>
    <s v=""/>
    <s v=""/>
    <s v=""/>
    <s v=""/>
    <x v="1"/>
    <x v="1"/>
  </r>
  <r>
    <s v="shiny blue bags contain 3 posh maroon bags."/>
    <s v="3 posh maroon bag."/>
    <n v="18"/>
    <s v=""/>
    <s v=""/>
    <x v="276"/>
    <n v="3"/>
    <s v="posh maroon"/>
    <s v=""/>
    <s v=""/>
    <s v=""/>
    <s v=""/>
    <x v="1"/>
    <x v="1"/>
  </r>
  <r>
    <s v="mirrored indigo bags contain 3 striped cyan bags, 2 vibrant blue bags, 5 wavy violet bags."/>
    <s v="3 striped cyan bag, 2 vibrant blue bag, 5 wavy violet bag."/>
    <n v="19"/>
    <n v="39"/>
    <n v="58"/>
    <x v="277"/>
    <n v="3"/>
    <s v="striped cyan"/>
    <n v="2"/>
    <s v="vibrant blue"/>
    <n v="5"/>
    <s v="wavy violet"/>
    <x v="1"/>
    <x v="1"/>
  </r>
  <r>
    <s v="dim tomato bags contain 4 dull orange bags, 5 shiny green bags, 1 plaid olive bag."/>
    <s v="4 dull orange bag, 5 shiny green bag, 1 plaid olive bag."/>
    <n v="18"/>
    <n v="37"/>
    <n v="56"/>
    <x v="278"/>
    <n v="4"/>
    <s v="dull orange"/>
    <n v="5"/>
    <s v="shiny green"/>
    <n v="1"/>
    <s v="plaid olive"/>
    <x v="1"/>
    <x v="1"/>
  </r>
  <r>
    <s v="plaid violet bags contain 1 dull violet bag, 4 plaid fuchsia bags."/>
    <s v="1 dull violet bag, 4 plaid fuchsia bag."/>
    <n v="18"/>
    <n v="39"/>
    <s v=""/>
    <x v="279"/>
    <n v="1"/>
    <s v="dull violet"/>
    <n v="4"/>
    <s v="plaid fuchsia"/>
    <s v=""/>
    <s v=""/>
    <x v="1"/>
    <x v="1"/>
  </r>
  <r>
    <s v="dark white bags contain 3 drab orange bags."/>
    <s v="3 drab orange bag."/>
    <n v="18"/>
    <s v=""/>
    <s v=""/>
    <x v="280"/>
    <n v="3"/>
    <s v="drab orange"/>
    <s v=""/>
    <s v=""/>
    <s v=""/>
    <s v=""/>
    <x v="1"/>
    <x v="1"/>
  </r>
  <r>
    <s v="drab indigo bags contain 3 dark red bags, 2 plaid tomato bags, 5 clear white bags."/>
    <s v="3 dark red bag, 2 plaid tomato bag, 5 clear white bag."/>
    <n v="15"/>
    <n v="35"/>
    <n v="54"/>
    <x v="281"/>
    <n v="3"/>
    <s v="dark red"/>
    <n v="2"/>
    <s v="plaid tomato"/>
    <n v="5"/>
    <s v="clear white"/>
    <x v="1"/>
    <x v="1"/>
  </r>
  <r>
    <s v="shiny beige bags contain 2 posh tomato bags."/>
    <s v="2 posh tomato bag."/>
    <n v="18"/>
    <s v=""/>
    <s v=""/>
    <x v="282"/>
    <n v="2"/>
    <s v="posh tomato"/>
    <s v=""/>
    <s v=""/>
    <s v=""/>
    <s v=""/>
    <x v="1"/>
    <x v="1"/>
  </r>
  <r>
    <s v="striped indigo bags contain 5 clear lavender bags, 5 dotted indigo bags, 1 muted cyan bag, 5 dark olive bags."/>
    <s v="5 clear lavender bag, 5 dotted indigo bag, 1 muted cyan bag, 5 dark olive bag."/>
    <n v="21"/>
    <n v="42"/>
    <n v="60"/>
    <x v="283"/>
    <n v="5"/>
    <s v="clear lavender"/>
    <n v="5"/>
    <s v="dotted indigo"/>
    <n v="1"/>
    <s v="muted cyan"/>
    <x v="3"/>
    <x v="64"/>
  </r>
  <r>
    <s v="drab cyan bags contain 1 drab orange bag, 4 posh gold bags."/>
    <s v="1 drab orange bag, 4 posh gold bag."/>
    <n v="18"/>
    <n v="35"/>
    <s v=""/>
    <x v="284"/>
    <n v="1"/>
    <s v="drab orange"/>
    <n v="4"/>
    <s v="posh gold"/>
    <s v=""/>
    <s v=""/>
    <x v="1"/>
    <x v="1"/>
  </r>
  <r>
    <s v="light red bags contain 4 dark indigo bags, 1 vibrant violet bag, 4 shiny magenta bags."/>
    <s v="4 dark indigo bag, 1 vibrant violet bag, 4 shiny magenta bag."/>
    <n v="18"/>
    <n v="40"/>
    <n v="61"/>
    <x v="285"/>
    <n v="4"/>
    <s v="dark indigo"/>
    <n v="1"/>
    <s v="vibrant violet"/>
    <n v="4"/>
    <s v="shiny magenta"/>
    <x v="1"/>
    <x v="1"/>
  </r>
  <r>
    <s v="muted gold bags contain 3 light maroon bags, 1 striped orange bag, 4 pale maroon bags."/>
    <s v="3 light maroon bag, 1 striped orange bag, 4 pale maroon bag."/>
    <n v="19"/>
    <n v="41"/>
    <n v="60"/>
    <x v="286"/>
    <n v="3"/>
    <s v="light maroon"/>
    <n v="1"/>
    <s v="striped orange"/>
    <n v="4"/>
    <s v="pale maroon"/>
    <x v="1"/>
    <x v="1"/>
  </r>
  <r>
    <s v="clear indigo bags contain 4 faded green bags, 3 clear crimson bags, 2 vibrant cyan bags."/>
    <s v="4 faded green bag, 3 clear crimson bag, 2 vibrant cyan bag."/>
    <n v="18"/>
    <n v="39"/>
    <n v="59"/>
    <x v="287"/>
    <n v="4"/>
    <s v="faded green"/>
    <n v="3"/>
    <s v="clear crimson"/>
    <n v="2"/>
    <s v="vibrant cyan"/>
    <x v="1"/>
    <x v="1"/>
  </r>
  <r>
    <s v="faded tan bags contain 5 bright gold bags."/>
    <s v="5 bright gold bag."/>
    <n v="18"/>
    <s v=""/>
    <s v=""/>
    <x v="288"/>
    <n v="5"/>
    <s v="bright gold"/>
    <s v=""/>
    <s v=""/>
    <s v=""/>
    <s v=""/>
    <x v="1"/>
    <x v="1"/>
  </r>
  <r>
    <s v="shiny salmon bags contain 1 bright lavender bag, 1 posh blue bag, 4 shiny coral bags."/>
    <s v="1 bright lavender bag, 1 posh blue bag, 4 shiny coral bag."/>
    <n v="22"/>
    <n v="39"/>
    <n v="58"/>
    <x v="289"/>
    <n v="1"/>
    <s v="bright lavender"/>
    <n v="1"/>
    <s v="posh blue"/>
    <n v="4"/>
    <s v="shiny coral"/>
    <x v="1"/>
    <x v="1"/>
  </r>
  <r>
    <s v="dull turquoise bags contain 5 drab yellow bags, 5 dotted plum bags, 5 plaid magenta bags."/>
    <s v="5 drab yellow bag, 5 dotted plum bag, 5 plaid magenta bag."/>
    <n v="18"/>
    <n v="37"/>
    <n v="58"/>
    <x v="290"/>
    <n v="5"/>
    <s v="drab yellow"/>
    <n v="5"/>
    <s v="dotted plum"/>
    <n v="5"/>
    <s v="plaid magenta"/>
    <x v="1"/>
    <x v="1"/>
  </r>
  <r>
    <s v="posh lime bags contain 4 wavy tan bags, 4 shiny tomato bags, 4 dim violet bags, 5 bright tan bags."/>
    <s v="4 wavy tan bag, 4 shiny tomato bag, 4 dim violet bag, 5 bright tan bag."/>
    <n v="15"/>
    <n v="35"/>
    <n v="53"/>
    <x v="291"/>
    <n v="4"/>
    <s v="wavy tan"/>
    <n v="4"/>
    <s v="shiny tomato"/>
    <n v="4"/>
    <s v="dim violet"/>
    <x v="3"/>
    <x v="65"/>
  </r>
  <r>
    <s v="pale green bags contain 1 wavy gray bag, 2 faded lavender bags, 1 vibrant yellow bag."/>
    <s v="1 wavy gray bag, 2 faded lavender bag, 1 vibrant yellow bag."/>
    <n v="16"/>
    <n v="38"/>
    <n v="60"/>
    <x v="292"/>
    <n v="1"/>
    <s v="wavy gray"/>
    <n v="2"/>
    <s v="faded lavender"/>
    <n v="1"/>
    <s v="vibrant yellow"/>
    <x v="1"/>
    <x v="1"/>
  </r>
  <r>
    <s v="mirrored gold bags contain 2 light gray bags, 5 wavy tan bags."/>
    <s v="2 light gray bag, 5 wavy tan bag."/>
    <n v="17"/>
    <n v="33"/>
    <s v=""/>
    <x v="293"/>
    <n v="2"/>
    <s v="light gray"/>
    <n v="5"/>
    <s v="wavy tan"/>
    <s v=""/>
    <s v=""/>
    <x v="1"/>
    <x v="1"/>
  </r>
  <r>
    <s v="mirrored green bags contain 1 faded violet bag."/>
    <s v="1 faded violet bag."/>
    <n v="19"/>
    <s v=""/>
    <s v=""/>
    <x v="294"/>
    <n v="1"/>
    <s v="faded violet"/>
    <s v=""/>
    <s v=""/>
    <s v=""/>
    <s v=""/>
    <x v="1"/>
    <x v="1"/>
  </r>
  <r>
    <s v="dark red bags contain 3 faded bronze bags, 4 dark green bags, 4 wavy crimson bags."/>
    <s v="3 faded bronze bag, 4 dark green bag, 4 wavy crimson bag."/>
    <n v="19"/>
    <n v="37"/>
    <n v="57"/>
    <x v="295"/>
    <n v="3"/>
    <s v="faded bronze"/>
    <n v="4"/>
    <s v="dark green"/>
    <n v="4"/>
    <s v="wavy crimson"/>
    <x v="1"/>
    <x v="1"/>
  </r>
  <r>
    <s v="bright tomato bags contain 4 faded bronze bags."/>
    <s v="4 faded bronze bag."/>
    <n v="19"/>
    <s v=""/>
    <s v=""/>
    <x v="296"/>
    <n v="4"/>
    <s v="faded bronze"/>
    <s v=""/>
    <s v=""/>
    <s v=""/>
    <s v=""/>
    <x v="1"/>
    <x v="1"/>
  </r>
  <r>
    <s v="mirrored crimson bags contain 5 faded red bags, 1 drab crimson bag."/>
    <s v="5 faded red bag, 1 drab crimson bag."/>
    <n v="16"/>
    <n v="36"/>
    <s v=""/>
    <x v="297"/>
    <n v="5"/>
    <s v="faded red"/>
    <n v="1"/>
    <s v="drab crimson"/>
    <s v=""/>
    <s v=""/>
    <x v="1"/>
    <x v="1"/>
  </r>
  <r>
    <s v="faded orange bags contain 2 muted teal bags, 5 pale maroon bags, 1 dark yellow bag."/>
    <s v="2 muted teal bag, 5 pale maroon bag, 1 dark yellow bag."/>
    <n v="17"/>
    <n v="36"/>
    <n v="55"/>
    <x v="298"/>
    <n v="2"/>
    <s v="muted teal"/>
    <n v="5"/>
    <s v="pale maroon"/>
    <n v="1"/>
    <s v="dark yellow"/>
    <x v="1"/>
    <x v="1"/>
  </r>
  <r>
    <s v="striped silver bags contain 4 mirrored lime bags, 1 dull tan bag, 1 pale fuchsia bag, 1 wavy purple bag."/>
    <s v="4 mirrored lime bag, 1 dull tan bag, 1 pale fuchsia bag, 1 wavy purple bag."/>
    <n v="20"/>
    <n v="36"/>
    <n v="56"/>
    <x v="299"/>
    <n v="4"/>
    <s v="mirrored lime"/>
    <n v="1"/>
    <s v="dull tan"/>
    <n v="1"/>
    <s v="pale fuchsia"/>
    <x v="0"/>
    <x v="66"/>
  </r>
  <r>
    <s v="wavy aqua bags contain 4 vibrant aqua bags, 4 shiny fuchsia bags, 4 dotted turquoise bags, 4 striped olive bags."/>
    <s v="4 vibrant aqua bag, 4 shiny fuchsia bag, 4 dotted turquoise bag, 4 striped olive bag."/>
    <n v="19"/>
    <n v="40"/>
    <n v="64"/>
    <x v="300"/>
    <n v="4"/>
    <s v="vibrant aqua"/>
    <n v="4"/>
    <s v="shiny fuchsia"/>
    <n v="4"/>
    <s v="dotted turquoise"/>
    <x v="2"/>
    <x v="67"/>
  </r>
  <r>
    <s v="striped lavender bags contain 5 shiny lavender bags, 3 pale lime bags."/>
    <s v="5 shiny lavender bag, 3 pale lime bag."/>
    <n v="21"/>
    <n v="38"/>
    <s v=""/>
    <x v="301"/>
    <n v="5"/>
    <s v="shiny lavender"/>
    <n v="3"/>
    <s v="pale lime"/>
    <s v=""/>
    <s v=""/>
    <x v="1"/>
    <x v="1"/>
  </r>
  <r>
    <s v="vibrant white bags contain 2 dim bronze bags, 2 light red bags, 5 shiny gold bags."/>
    <s v="2 dim bronze bag, 2 light red bag, 5 shiny gold bag."/>
    <n v="17"/>
    <n v="34"/>
    <n v="52"/>
    <x v="302"/>
    <n v="2"/>
    <s v="dim bronze"/>
    <n v="2"/>
    <s v="light red"/>
    <n v="5"/>
    <s v="shiny gold"/>
    <x v="1"/>
    <x v="1"/>
  </r>
  <r>
    <s v="vibrant yellow bags contain 1 shiny turquoise bag, 5 dull beige bags, 4 dark gold bags, 5 dull tomato bags."/>
    <s v="1 shiny turquoise bag, 5 dull beige bag, 4 dark gold bag, 5 dull tomato bag."/>
    <n v="22"/>
    <n v="40"/>
    <n v="57"/>
    <x v="303"/>
    <n v="1"/>
    <s v="shiny turquoise"/>
    <n v="5"/>
    <s v="dull beige"/>
    <n v="4"/>
    <s v="dark gold"/>
    <x v="3"/>
    <x v="68"/>
  </r>
  <r>
    <s v="striped green bags contain 5 striped tomato bags."/>
    <s v="5 striped tomato bag."/>
    <n v="21"/>
    <s v=""/>
    <s v=""/>
    <x v="304"/>
    <n v="5"/>
    <s v="striped tomato"/>
    <s v=""/>
    <s v=""/>
    <s v=""/>
    <s v=""/>
    <x v="1"/>
    <x v="1"/>
  </r>
  <r>
    <s v="muted silver bags contain 5 striped maroon bags, 5 light salmon bags, 4 clear maroon bags."/>
    <s v="5 striped maroon bag, 5 light salmon bag, 4 clear maroon bag."/>
    <n v="21"/>
    <n v="41"/>
    <n v="61"/>
    <x v="305"/>
    <n v="5"/>
    <s v="striped maroon"/>
    <n v="5"/>
    <s v="light salmon"/>
    <n v="4"/>
    <s v="clear maroon"/>
    <x v="1"/>
    <x v="1"/>
  </r>
  <r>
    <s v="light plum bags contain 5 mirrored blue bags, 2 vibrant coral bags, 5 dim brown bags, 2 striped yellow bags."/>
    <s v="5 mirrored blue bag, 2 vibrant coral bag, 5 dim brown bag, 2 striped yellow bag."/>
    <n v="20"/>
    <n v="41"/>
    <n v="58"/>
    <x v="306"/>
    <n v="5"/>
    <s v="mirrored blue"/>
    <n v="2"/>
    <s v="vibrant coral"/>
    <n v="5"/>
    <s v="dim brown"/>
    <x v="5"/>
    <x v="23"/>
  </r>
  <r>
    <s v="posh yellow bags contain 1 mirrored salmon bag, 5 light plum bags."/>
    <s v="1 mirrored salmon bag, 5 light plum bag."/>
    <n v="22"/>
    <n v="40"/>
    <s v=""/>
    <x v="307"/>
    <n v="1"/>
    <s v="mirrored salmon"/>
    <n v="5"/>
    <s v="light plum"/>
    <s v=""/>
    <s v=""/>
    <x v="1"/>
    <x v="1"/>
  </r>
  <r>
    <s v="plaid magenta bags contain 3 dull plum bags, 2 mirrored tan bags."/>
    <s v="3 dull plum bag, 2 mirrored tan bag."/>
    <n v="16"/>
    <n v="36"/>
    <s v=""/>
    <x v="308"/>
    <n v="3"/>
    <s v="dull plum"/>
    <n v="2"/>
    <s v="mirrored tan"/>
    <s v=""/>
    <s v=""/>
    <x v="1"/>
    <x v="1"/>
  </r>
  <r>
    <s v="plaid tan bags contain 4 light turquoise bags, 4 faded purple bags, 3 mirrored crimson bags."/>
    <s v="4 light turquoise bag, 4 faded purple bag, 3 mirrored crimson bag."/>
    <n v="22"/>
    <n v="42"/>
    <n v="66"/>
    <x v="309"/>
    <n v="4"/>
    <s v="light turquoise"/>
    <n v="4"/>
    <s v="faded purple"/>
    <n v="3"/>
    <s v="mirrored crimson"/>
    <x v="1"/>
    <x v="1"/>
  </r>
  <r>
    <s v="shiny black bags contain 3 striped violet bags, 1 dim cyan bag, 2 dim white bags."/>
    <s v="3 striped violet bag, 1 dim cyan bag, 2 dim white bag."/>
    <n v="21"/>
    <n v="37"/>
    <n v="54"/>
    <x v="310"/>
    <n v="3"/>
    <s v="striped violet"/>
    <n v="1"/>
    <s v="dim cyan"/>
    <n v="2"/>
    <s v="dim white"/>
    <x v="1"/>
    <x v="1"/>
  </r>
  <r>
    <s v="wavy brown bags contain 2 plaid lavender bags."/>
    <s v="2 plaid lavender bag."/>
    <n v="21"/>
    <s v=""/>
    <s v=""/>
    <x v="311"/>
    <n v="2"/>
    <s v="plaid lavender"/>
    <s v=""/>
    <s v=""/>
    <s v=""/>
    <s v=""/>
    <x v="1"/>
    <x v="1"/>
  </r>
  <r>
    <s v="vibrant gold bags contain 1 clear tomato bag, 1 wavy olive bag, 2 faded magenta bags."/>
    <s v="1 clear tomato bag, 1 wavy olive bag, 2 faded magenta bag."/>
    <n v="19"/>
    <n v="37"/>
    <n v="58"/>
    <x v="312"/>
    <n v="1"/>
    <s v="clear tomato"/>
    <n v="1"/>
    <s v="wavy olive"/>
    <n v="2"/>
    <s v="faded magenta"/>
    <x v="1"/>
    <x v="1"/>
  </r>
  <r>
    <s v="clear brown bags contain 2 dim blue bags."/>
    <s v="2 dim blue bag."/>
    <n v="15"/>
    <s v=""/>
    <s v=""/>
    <x v="313"/>
    <n v="2"/>
    <s v="dim blue"/>
    <s v=""/>
    <s v=""/>
    <s v=""/>
    <s v=""/>
    <x v="1"/>
    <x v="1"/>
  </r>
  <r>
    <s v="dim fuchsia bags contain 2 bright gold bags, 5 wavy purple bags, 3 posh orange bags."/>
    <s v="2 bright gold bag, 5 wavy purple bag, 3 posh orange bag."/>
    <n v="18"/>
    <n v="37"/>
    <n v="56"/>
    <x v="314"/>
    <n v="2"/>
    <s v="bright gold"/>
    <n v="5"/>
    <s v="wavy purple"/>
    <n v="3"/>
    <s v="posh orange"/>
    <x v="1"/>
    <x v="1"/>
  </r>
  <r>
    <s v="muted turquoise bags contain 1 light turquoise bag, 3 vibrant plum bags, 5 posh maroon bags, 1 muted maroon bag."/>
    <s v="1 light turquoise bag, 3 vibrant plum bag, 5 posh maroon bag, 1 muted maroon bag."/>
    <n v="22"/>
    <n v="42"/>
    <n v="61"/>
    <x v="315"/>
    <n v="1"/>
    <s v="light turquoise"/>
    <n v="3"/>
    <s v="vibrant plum"/>
    <n v="5"/>
    <s v="posh maroon"/>
    <x v="0"/>
    <x v="33"/>
  </r>
  <r>
    <s v="shiny coral bags contain 3 striped yellow bags."/>
    <s v="3 striped yellow bag."/>
    <n v="21"/>
    <s v=""/>
    <s v=""/>
    <x v="316"/>
    <n v="3"/>
    <s v="striped yellow"/>
    <s v=""/>
    <s v=""/>
    <s v=""/>
    <s v=""/>
    <x v="1"/>
    <x v="1"/>
  </r>
  <r>
    <s v="dotted coral bags contain 1 dark orange bag, 4 striped violet bags."/>
    <s v="1 dark orange bag, 4 striped violet bag."/>
    <n v="18"/>
    <n v="40"/>
    <s v=""/>
    <x v="317"/>
    <n v="1"/>
    <s v="dark orange"/>
    <n v="4"/>
    <s v="striped violet"/>
    <s v=""/>
    <s v=""/>
    <x v="1"/>
    <x v="1"/>
  </r>
  <r>
    <s v="shiny bronze bags contain 5 mirrored yellow bags, 4 light violet bags, 4 light crimson bags."/>
    <s v="5 mirrored yellow bag, 4 light violet bag, 4 light crimson bag."/>
    <n v="22"/>
    <n v="42"/>
    <n v="63"/>
    <x v="318"/>
    <n v="5"/>
    <s v="mirrored yellow"/>
    <n v="4"/>
    <s v="light violet"/>
    <n v="4"/>
    <s v="light crimson"/>
    <x v="1"/>
    <x v="1"/>
  </r>
  <r>
    <s v="dull cyan bags contain 2 dim cyan bags, 5 pale red bags."/>
    <s v="2 dim cyan bag, 5 pale red bag."/>
    <n v="15"/>
    <n v="31"/>
    <s v=""/>
    <x v="319"/>
    <n v="2"/>
    <s v="dim cyan"/>
    <n v="5"/>
    <s v="pale red"/>
    <s v=""/>
    <s v=""/>
    <x v="1"/>
    <x v="1"/>
  </r>
  <r>
    <s v="bright tan bags contain 4 pale gray bags, 4 posh brown bags, 3 shiny fuchsia bags."/>
    <s v="4 pale gray bag, 4 posh brown bag, 3 shiny fuchsia bag."/>
    <n v="16"/>
    <n v="34"/>
    <n v="55"/>
    <x v="320"/>
    <n v="4"/>
    <s v="pale gray"/>
    <n v="4"/>
    <s v="posh brown"/>
    <n v="3"/>
    <s v="shiny fuchsia"/>
    <x v="1"/>
    <x v="1"/>
  </r>
  <r>
    <s v="pale purple bags contain 5 wavy cyan bags, 5 dark salmon bags, 2 dark indigo bags, 1 plaid black bag."/>
    <s v="5 wavy cyan bag, 5 dark salmon bag, 2 dark indigo bag, 1 plaid black bag."/>
    <n v="16"/>
    <n v="35"/>
    <n v="54"/>
    <x v="321"/>
    <n v="5"/>
    <s v="wavy cyan"/>
    <n v="5"/>
    <s v="dark salmon"/>
    <n v="2"/>
    <s v="dark indigo"/>
    <x v="0"/>
    <x v="69"/>
  </r>
  <r>
    <s v="shiny gold bags contain 2 pale maroon bags, 5 pale purple bags, 4 posh brown bags, 1 dotted turquoise bag."/>
    <s v="2 pale maroon bag, 5 pale purple bag, 4 posh brown bag, 1 dotted turquoise bag."/>
    <n v="18"/>
    <n v="37"/>
    <n v="55"/>
    <x v="322"/>
    <n v="2"/>
    <s v="pale maroon"/>
    <n v="5"/>
    <s v="pale purple"/>
    <n v="4"/>
    <s v="posh brown"/>
    <x v="0"/>
    <x v="70"/>
  </r>
  <r>
    <s v="dim tan bags contain 4 dark violet bags, 3 shiny blue bags."/>
    <s v="4 dark violet bag, 3 shiny blue bag."/>
    <n v="18"/>
    <n v="36"/>
    <s v=""/>
    <x v="323"/>
    <n v="4"/>
    <s v="dark violet"/>
    <n v="3"/>
    <s v="shiny blue"/>
    <s v=""/>
    <s v=""/>
    <x v="1"/>
    <x v="1"/>
  </r>
  <r>
    <s v="wavy green bags contain 3 plaid gray bags."/>
    <s v="3 plaid gray bag."/>
    <n v="17"/>
    <s v=""/>
    <s v=""/>
    <x v="324"/>
    <n v="3"/>
    <s v="plaid gray"/>
    <s v=""/>
    <s v=""/>
    <s v=""/>
    <s v=""/>
    <x v="1"/>
    <x v="1"/>
  </r>
  <r>
    <s v="pale orange bags contain 3 dim lime bags, 2 dark coral bags."/>
    <s v="3 dim lime bag, 2 dark coral bag."/>
    <n v="15"/>
    <n v="33"/>
    <s v=""/>
    <x v="325"/>
    <n v="3"/>
    <s v="dim lime"/>
    <n v="2"/>
    <s v="dark coral"/>
    <s v=""/>
    <s v=""/>
    <x v="1"/>
    <x v="1"/>
  </r>
  <r>
    <s v="faded maroon bags contain 5 clear black bags, 3 light lavender bags, 3 light black bags, 2 muted orange bags."/>
    <s v="5 clear black bag, 3 light lavender bag, 3 light black bag, 2 muted orange bag."/>
    <n v="18"/>
    <n v="40"/>
    <n v="59"/>
    <x v="326"/>
    <n v="5"/>
    <s v="clear black"/>
    <n v="3"/>
    <s v="light lavender"/>
    <n v="3"/>
    <s v="light black"/>
    <x v="5"/>
    <x v="71"/>
  </r>
  <r>
    <s v="drab teal bags contain 2 dotted crimson bags, 3 dim teal bags, 5 pale turquoise bags, 4 dark plum bags."/>
    <s v="2 dotted crimson bag, 3 dim teal bag, 5 pale turquoise bag, 4 dark plum bag."/>
    <n v="21"/>
    <n v="37"/>
    <n v="59"/>
    <x v="327"/>
    <n v="2"/>
    <s v="dotted crimson"/>
    <n v="3"/>
    <s v="dim teal"/>
    <n v="5"/>
    <s v="pale turquoise"/>
    <x v="2"/>
    <x v="51"/>
  </r>
  <r>
    <s v="bright orange bags contain 3 pale maroon bags, 1 pale bronze bag, 3 dotted maroon bags."/>
    <s v="3 pale maroon bag, 1 pale bronze bag, 3 dotted maroon bag."/>
    <n v="18"/>
    <n v="37"/>
    <n v="58"/>
    <x v="328"/>
    <n v="3"/>
    <s v="pale maroon"/>
    <n v="1"/>
    <s v="pale bronze"/>
    <n v="3"/>
    <s v="dotted maroon"/>
    <x v="1"/>
    <x v="1"/>
  </r>
  <r>
    <s v="posh coral bags contain 3 dim gold bags, 1 bright indigo bag, 3 clear black bags."/>
    <s v="3 dim gold bag, 1 bright indigo bag, 3 clear black bag."/>
    <n v="15"/>
    <n v="36"/>
    <n v="55"/>
    <x v="329"/>
    <n v="3"/>
    <s v="dim gold"/>
    <n v="1"/>
    <s v="bright indigo"/>
    <n v="3"/>
    <s v="clear black"/>
    <x v="1"/>
    <x v="1"/>
  </r>
  <r>
    <s v="mirrored bronze bags contain 5 dull violet bags, 3 vibrant red bags."/>
    <s v="5 dull violet bag, 3 vibrant red bag."/>
    <n v="18"/>
    <n v="37"/>
    <s v=""/>
    <x v="330"/>
    <n v="5"/>
    <s v="dull violet"/>
    <n v="3"/>
    <s v="vibrant red"/>
    <s v=""/>
    <s v=""/>
    <x v="1"/>
    <x v="1"/>
  </r>
  <r>
    <s v="pale lavender bags contain 2 pale purple bags, 1 pale red bag, 4 vibrant blue bags, 3 muted chartreuse bags."/>
    <s v="2 pale purple bag, 1 pale red bag, 4 vibrant blue bag, 3 muted chartreuse bag."/>
    <n v="18"/>
    <n v="34"/>
    <n v="54"/>
    <x v="331"/>
    <n v="2"/>
    <s v="pale purple"/>
    <n v="1"/>
    <s v="pale red"/>
    <n v="4"/>
    <s v="vibrant blue"/>
    <x v="4"/>
    <x v="0"/>
  </r>
  <r>
    <s v="wavy lavender bags contain 3 drab chartreuse bags, 1 posh teal bag."/>
    <s v="3 drab chartreuse bag, 1 posh teal bag."/>
    <n v="22"/>
    <n v="39"/>
    <s v=""/>
    <x v="332"/>
    <n v="3"/>
    <s v="drab chartreuse"/>
    <n v="1"/>
    <s v="posh teal"/>
    <s v=""/>
    <s v=""/>
    <x v="1"/>
    <x v="1"/>
  </r>
  <r>
    <s v="pale blue bags contain 1 dark tan bag, 4 faded violet bags, 3 dim coral bags."/>
    <s v="1 dark tan bag, 4 faded violet bag, 3 dim coral bag."/>
    <n v="15"/>
    <n v="35"/>
    <n v="52"/>
    <x v="333"/>
    <n v="1"/>
    <s v="dark tan"/>
    <n v="4"/>
    <s v="faded violet"/>
    <n v="3"/>
    <s v="dim coral"/>
    <x v="1"/>
    <x v="1"/>
  </r>
  <r>
    <s v="striped yellow bags contain 2 pale red bags."/>
    <s v="2 pale red bag."/>
    <n v="15"/>
    <s v=""/>
    <s v=""/>
    <x v="334"/>
    <n v="2"/>
    <s v="pale red"/>
    <s v=""/>
    <s v=""/>
    <s v=""/>
    <s v=""/>
    <x v="1"/>
    <x v="1"/>
  </r>
  <r>
    <s v="shiny aqua bags contain 3 pale magenta bags."/>
    <s v="3 pale magenta bag."/>
    <n v="19"/>
    <s v=""/>
    <s v=""/>
    <x v="335"/>
    <n v="3"/>
    <s v="pale magenta"/>
    <s v=""/>
    <s v=""/>
    <s v=""/>
    <s v=""/>
    <x v="1"/>
    <x v="1"/>
  </r>
  <r>
    <s v="faded olive bags contain 1 vibrant white bag, 4 muted cyan bags."/>
    <s v="1 vibrant white bag, 4 muted cyan bag."/>
    <n v="20"/>
    <n v="38"/>
    <s v=""/>
    <x v="336"/>
    <n v="1"/>
    <s v="vibrant white"/>
    <n v="4"/>
    <s v="muted cyan"/>
    <s v=""/>
    <s v=""/>
    <x v="1"/>
    <x v="1"/>
  </r>
  <r>
    <s v="dark chartreuse bags contain 3 dim magenta bags, 3 dull plum bags, 2 pale lime bags."/>
    <s v="3 dim magenta bag, 3 dull plum bag, 2 pale lime bag."/>
    <n v="18"/>
    <n v="35"/>
    <n v="52"/>
    <x v="337"/>
    <n v="3"/>
    <s v="dim magenta"/>
    <n v="3"/>
    <s v="dull plum"/>
    <n v="2"/>
    <s v="pale lime"/>
    <x v="1"/>
    <x v="1"/>
  </r>
  <r>
    <s v="dim lime bags contain 3 muted white bags, 4 striped blue bags."/>
    <s v="3 muted white bag, 4 striped blue bag."/>
    <n v="18"/>
    <n v="38"/>
    <s v=""/>
    <x v="338"/>
    <n v="3"/>
    <s v="muted white"/>
    <n v="4"/>
    <s v="striped blue"/>
    <s v=""/>
    <s v=""/>
    <x v="1"/>
    <x v="1"/>
  </r>
  <r>
    <s v="wavy cyan bags contain 4 light maroon bags."/>
    <s v="4 light maroon bag."/>
    <n v="19"/>
    <s v=""/>
    <s v=""/>
    <x v="339"/>
    <n v="4"/>
    <s v="light maroon"/>
    <s v=""/>
    <s v=""/>
    <s v=""/>
    <s v=""/>
    <x v="1"/>
    <x v="1"/>
  </r>
  <r>
    <s v="light bronze bags contain 1 dull lime bag."/>
    <s v="1 dull lime bag."/>
    <n v="16"/>
    <s v=""/>
    <s v=""/>
    <x v="340"/>
    <n v="1"/>
    <s v="dull lime"/>
    <s v=""/>
    <s v=""/>
    <s v=""/>
    <s v=""/>
    <x v="1"/>
    <x v="1"/>
  </r>
  <r>
    <s v="muted beige bags contain 4 wavy blue bags, 2 dotted violet bags, 4 shiny orange bags."/>
    <s v="4 wavy blue bag, 2 dotted violet bag, 4 shiny orange bag."/>
    <n v="16"/>
    <n v="37"/>
    <n v="57"/>
    <x v="341"/>
    <n v="4"/>
    <s v="wavy blue"/>
    <n v="2"/>
    <s v="dotted violet"/>
    <n v="4"/>
    <s v="shiny orange"/>
    <x v="1"/>
    <x v="1"/>
  </r>
  <r>
    <s v="dim coral bags contain 4 wavy crimson bags, 3 mirrored tan bags, 2 wavy cyan bags, 5 light maroon bags."/>
    <s v="4 wavy crimson bag, 3 mirrored tan bag, 2 wavy cyan bag, 5 light maroon bag."/>
    <n v="19"/>
    <n v="39"/>
    <n v="56"/>
    <x v="342"/>
    <n v="4"/>
    <s v="wavy crimson"/>
    <n v="3"/>
    <s v="mirrored tan"/>
    <n v="2"/>
    <s v="wavy cyan"/>
    <x v="3"/>
    <x v="72"/>
  </r>
  <r>
    <s v="dark green bags contain 2 striped gray bags, 3 pale lavender bags, 1 striped lime bag."/>
    <s v="2 striped gray bag, 3 pale lavender bag, 1 striped lime bag."/>
    <n v="19"/>
    <n v="40"/>
    <n v="60"/>
    <x v="343"/>
    <n v="2"/>
    <s v="striped gray"/>
    <n v="3"/>
    <s v="pale lavender"/>
    <n v="1"/>
    <s v="striped lime"/>
    <x v="1"/>
    <x v="1"/>
  </r>
  <r>
    <s v="pale cyan bags contain 2 vibrant green bags, 1 mirrored lime bag, 5 vibrant chartreuse bags, 1 shiny lime bag."/>
    <s v="2 vibrant green bag, 1 mirrored lime bag, 5 vibrant chartreuse bag, 1 shiny lime bag."/>
    <n v="20"/>
    <n v="41"/>
    <n v="67"/>
    <x v="344"/>
    <n v="2"/>
    <s v="vibrant green"/>
    <n v="1"/>
    <s v="mirrored lime"/>
    <n v="5"/>
    <s v="vibrant chartreuse"/>
    <x v="0"/>
    <x v="73"/>
  </r>
  <r>
    <s v="shiny crimson bags contain 4 dull aqua bags, 1 pale turquoise bag."/>
    <s v="4 dull aqua bag, 1 pale turquoise bag."/>
    <n v="16"/>
    <n v="38"/>
    <s v=""/>
    <x v="345"/>
    <n v="4"/>
    <s v="dull aqua"/>
    <n v="1"/>
    <s v="pale turquoise"/>
    <s v=""/>
    <s v=""/>
    <x v="1"/>
    <x v="1"/>
  </r>
  <r>
    <s v="pale black bags contain 3 vibrant olive bags, 2 dull aqua bags, 1 drab turquoise bag."/>
    <s v="3 vibrant olive bag, 2 dull aqua bag, 1 drab turquoise bag."/>
    <n v="20"/>
    <n v="37"/>
    <n v="59"/>
    <x v="346"/>
    <n v="3"/>
    <s v="vibrant olive"/>
    <n v="2"/>
    <s v="dull aqua"/>
    <n v="1"/>
    <s v="drab turquoise"/>
    <x v="1"/>
    <x v="1"/>
  </r>
  <r>
    <s v="striped crimson bags contain 4 dotted lavender bags, 2 clear orange bags."/>
    <s v="4 dotted lavender bag, 2 clear orange bag."/>
    <n v="22"/>
    <n v="42"/>
    <s v=""/>
    <x v="347"/>
    <n v="4"/>
    <s v="dotted lavender"/>
    <n v="2"/>
    <s v="clear orange"/>
    <s v=""/>
    <s v=""/>
    <x v="1"/>
    <x v="1"/>
  </r>
  <r>
    <s v="clear maroon bags contain 2 muted bronze bags, 3 vibrant olive bags, 1 striped lavender bag."/>
    <s v="2 muted bronze bag, 3 vibrant olive bag, 1 striped lavender bag."/>
    <n v="19"/>
    <n v="40"/>
    <n v="64"/>
    <x v="348"/>
    <n v="2"/>
    <s v="muted bronze"/>
    <n v="3"/>
    <s v="vibrant olive"/>
    <n v="1"/>
    <s v="striped lavender"/>
    <x v="1"/>
    <x v="1"/>
  </r>
  <r>
    <s v="dim olive bags contain 1 wavy lavender bag, 1 dotted salmon bag, 1 pale silver bag, 5 vibrant coral bags."/>
    <s v="1 wavy lavender bag, 1 dotted salmon bag, 1 pale silver bag, 5 vibrant coral bag."/>
    <n v="20"/>
    <n v="41"/>
    <n v="60"/>
    <x v="349"/>
    <n v="1"/>
    <s v="wavy lavender"/>
    <n v="1"/>
    <s v="dotted salmon"/>
    <n v="1"/>
    <s v="pale silver"/>
    <x v="3"/>
    <x v="74"/>
  </r>
  <r>
    <s v="dotted indigo bags contain 3 dark salmon bags, 2 shiny turquoise bags, 4 plaid coral bags."/>
    <s v="3 dark salmon bag, 2 shiny turquoise bag, 4 plaid coral bag."/>
    <n v="18"/>
    <n v="41"/>
    <n v="60"/>
    <x v="350"/>
    <n v="3"/>
    <s v="dark salmon"/>
    <n v="2"/>
    <s v="shiny turquoise"/>
    <n v="4"/>
    <s v="plaid coral"/>
    <x v="1"/>
    <x v="1"/>
  </r>
  <r>
    <s v="plaid orange bags contain 2 mirrored plum bags, 5 faded lime bags, 4 dotted brown bags, 2 pale tan bags."/>
    <s v="2 mirrored plum bag, 5 faded lime bag, 4 dotted brown bag, 2 pale tan bag."/>
    <n v="20"/>
    <n v="38"/>
    <n v="58"/>
    <x v="351"/>
    <n v="2"/>
    <s v="mirrored plum"/>
    <n v="5"/>
    <s v="faded lime"/>
    <n v="4"/>
    <s v="dotted brown"/>
    <x v="5"/>
    <x v="75"/>
  </r>
  <r>
    <s v="light maroon bags contain no other bags."/>
    <s v="no other bag."/>
    <n v="13"/>
    <s v=""/>
    <s v=""/>
    <x v="352"/>
    <s v=""/>
    <s v=""/>
    <s v=""/>
    <s v=""/>
    <s v=""/>
    <s v=""/>
    <x v="1"/>
    <x v="1"/>
  </r>
  <r>
    <s v="light violet bags contain 5 clear yellow bags, 4 muted chartreuse bags."/>
    <s v="5 clear yellow bag, 4 muted chartreuse bag."/>
    <n v="19"/>
    <n v="43"/>
    <s v=""/>
    <x v="353"/>
    <n v="5"/>
    <s v="clear yellow"/>
    <n v="4"/>
    <s v="muted chartreuse"/>
    <s v=""/>
    <s v=""/>
    <x v="1"/>
    <x v="1"/>
  </r>
  <r>
    <s v="light lavender bags contain 3 striped olive bags, 1 posh black bag."/>
    <s v="3 striped olive bag, 1 posh black bag."/>
    <n v="20"/>
    <n v="38"/>
    <s v=""/>
    <x v="354"/>
    <n v="3"/>
    <s v="striped olive"/>
    <n v="1"/>
    <s v="posh black"/>
    <s v=""/>
    <s v=""/>
    <x v="1"/>
    <x v="1"/>
  </r>
  <r>
    <s v="muted lime bags contain 2 muted turquoise bags, 3 mirrored yellow bags, 5 clear gray bags."/>
    <s v="2 muted turquoise bag, 3 mirrored yellow bag, 5 clear gray bag."/>
    <n v="22"/>
    <n v="45"/>
    <n v="63"/>
    <x v="355"/>
    <n v="2"/>
    <s v="muted turquoise"/>
    <n v="3"/>
    <s v="mirrored yellow"/>
    <n v="5"/>
    <s v="clear gray"/>
    <x v="1"/>
    <x v="1"/>
  </r>
  <r>
    <s v="faded black bags contain 1 bright crimson bag, 1 dotted beige bag, 2 shiny magenta bags."/>
    <s v="1 bright crimson bag, 1 dotted beige bag, 2 shiny magenta bag."/>
    <n v="21"/>
    <n v="41"/>
    <n v="62"/>
    <x v="356"/>
    <n v="1"/>
    <s v="bright crimson"/>
    <n v="1"/>
    <s v="dotted beige"/>
    <n v="2"/>
    <s v="shiny magenta"/>
    <x v="1"/>
    <x v="1"/>
  </r>
  <r>
    <s v="wavy blue bags contain 5 vibrant plum bags, 5 shiny fuchsia bags, 2 posh orange bags, 1 wavy purple bag."/>
    <s v="5 vibrant plum bag, 5 shiny fuchsia bag, 2 posh orange bag, 1 wavy purple bag."/>
    <n v="19"/>
    <n v="40"/>
    <n v="59"/>
    <x v="357"/>
    <n v="5"/>
    <s v="vibrant plum"/>
    <n v="5"/>
    <s v="shiny fuchsia"/>
    <n v="2"/>
    <s v="posh orange"/>
    <x v="0"/>
    <x v="66"/>
  </r>
  <r>
    <s v="dark turquoise bags contain 5 shiny tan bags, 2 dull silver bags, 2 muted lime bags, 2 mirrored tan bags."/>
    <s v="5 shiny tan bag, 2 dull silver bag, 2 muted lime bag, 2 mirrored tan bag."/>
    <n v="16"/>
    <n v="35"/>
    <n v="53"/>
    <x v="358"/>
    <n v="5"/>
    <s v="shiny tan"/>
    <n v="2"/>
    <s v="dull silver"/>
    <n v="2"/>
    <s v="muted lime"/>
    <x v="5"/>
    <x v="76"/>
  </r>
  <r>
    <s v="mirrored teal bags contain 4 pale brown bags, 5 drab lime bags, 5 striped beige bags."/>
    <s v="4 pale brown bag, 5 drab lime bag, 5 striped beige bag."/>
    <n v="17"/>
    <n v="34"/>
    <n v="55"/>
    <x v="359"/>
    <n v="4"/>
    <s v="pale brown"/>
    <n v="5"/>
    <s v="drab lime"/>
    <n v="5"/>
    <s v="striped beige"/>
    <x v="1"/>
    <x v="1"/>
  </r>
  <r>
    <s v="vibrant gray bags contain 5 bright yellow bags, 1 vibrant teal bag."/>
    <s v="5 bright yellow bag, 1 vibrant teal bag."/>
    <n v="20"/>
    <n v="40"/>
    <s v=""/>
    <x v="360"/>
    <n v="5"/>
    <s v="bright yellow"/>
    <n v="1"/>
    <s v="vibrant teal"/>
    <s v=""/>
    <s v=""/>
    <x v="1"/>
    <x v="1"/>
  </r>
  <r>
    <s v="clear purple bags contain 5 bright silver bags, 1 bright teal bag, 1 wavy lime bag, 4 striped blue bags."/>
    <s v="5 bright silver bag, 1 bright teal bag, 1 wavy lime bag, 4 striped blue bag."/>
    <n v="20"/>
    <n v="39"/>
    <n v="56"/>
    <x v="361"/>
    <n v="5"/>
    <s v="bright silver"/>
    <n v="1"/>
    <s v="bright teal"/>
    <n v="1"/>
    <s v="wavy lime"/>
    <x v="2"/>
    <x v="35"/>
  </r>
  <r>
    <s v="striped lime bags contain 1 mirrored violet bag, 3 dim cyan bags, 3 vibrant turquoise bags, 2 muted white bags."/>
    <s v="1 mirrored violet bag, 3 dim cyan bag, 3 vibrant turquoise bag, 2 muted white bag."/>
    <n v="22"/>
    <n v="38"/>
    <n v="63"/>
    <x v="362"/>
    <n v="1"/>
    <s v="mirrored violet"/>
    <n v="3"/>
    <s v="dim cyan"/>
    <n v="3"/>
    <s v="vibrant turquoise"/>
    <x v="5"/>
    <x v="77"/>
  </r>
  <r>
    <s v="mirrored lavender bags contain 2 faded yellow bags."/>
    <s v="2 faded yellow bag."/>
    <n v="19"/>
    <s v=""/>
    <s v=""/>
    <x v="363"/>
    <n v="2"/>
    <s v="faded yellow"/>
    <s v=""/>
    <s v=""/>
    <s v=""/>
    <s v=""/>
    <x v="1"/>
    <x v="1"/>
  </r>
  <r>
    <s v="posh maroon bags contain 1 dotted salmon bag, 5 drab violet bags, 5 striped lime bags, 3 dotted olive bags."/>
    <s v="1 dotted salmon bag, 5 drab violet bag, 5 striped lime bag, 3 dotted olive bag."/>
    <n v="20"/>
    <n v="39"/>
    <n v="59"/>
    <x v="364"/>
    <n v="1"/>
    <s v="dotted salmon"/>
    <n v="5"/>
    <s v="drab violet"/>
    <n v="5"/>
    <s v="striped lime"/>
    <x v="4"/>
    <x v="78"/>
  </r>
  <r>
    <s v="faded yellow bags contain 1 dull plum bag, 5 dim fuchsia bags."/>
    <s v="1 dull plum bag, 5 dim fuchsia bag."/>
    <n v="16"/>
    <n v="35"/>
    <s v=""/>
    <x v="365"/>
    <n v="1"/>
    <s v="dull plum"/>
    <n v="5"/>
    <s v="dim fuchsia"/>
    <s v=""/>
    <s v=""/>
    <x v="1"/>
    <x v="1"/>
  </r>
  <r>
    <s v="dull aqua bags contain 2 pale maroon bags."/>
    <s v="2 pale maroon bag."/>
    <n v="18"/>
    <s v=""/>
    <s v=""/>
    <x v="366"/>
    <n v="2"/>
    <s v="pale maroon"/>
    <s v=""/>
    <s v=""/>
    <s v=""/>
    <s v=""/>
    <x v="1"/>
    <x v="1"/>
  </r>
  <r>
    <s v="dark tan bags contain 4 dark salmon bags."/>
    <s v="4 dark salmon bag."/>
    <n v="18"/>
    <s v=""/>
    <s v=""/>
    <x v="367"/>
    <n v="4"/>
    <s v="dark salmon"/>
    <s v=""/>
    <s v=""/>
    <s v=""/>
    <s v=""/>
    <x v="1"/>
    <x v="1"/>
  </r>
  <r>
    <s v="dim maroon bags contain 4 posh aqua bags, 3 striped yellow bags."/>
    <s v="4 posh aqua bag, 3 striped yellow bag."/>
    <n v="16"/>
    <n v="38"/>
    <s v=""/>
    <x v="368"/>
    <n v="4"/>
    <s v="posh aqua"/>
    <n v="3"/>
    <s v="striped yellow"/>
    <s v=""/>
    <s v=""/>
    <x v="1"/>
    <x v="1"/>
  </r>
  <r>
    <s v="faded purple bags contain 5 clear teal bags, 2 dark olive bags."/>
    <s v="5 clear teal bag, 2 dark olive bag."/>
    <n v="17"/>
    <n v="35"/>
    <s v=""/>
    <x v="369"/>
    <n v="5"/>
    <s v="clear teal"/>
    <n v="2"/>
    <s v="dark olive"/>
    <s v=""/>
    <s v=""/>
    <x v="1"/>
    <x v="1"/>
  </r>
  <r>
    <s v="clear tomato bags contain 2 pale maroon bags."/>
    <s v="2 pale maroon bag."/>
    <n v="18"/>
    <s v=""/>
    <s v=""/>
    <x v="370"/>
    <n v="2"/>
    <s v="pale maroon"/>
    <s v=""/>
    <s v=""/>
    <s v=""/>
    <s v=""/>
    <x v="1"/>
    <x v="1"/>
  </r>
  <r>
    <s v="dull gray bags contain 5 light brown bags, 3 bright gold bags, 4 faded white bags, 3 vibrant coral bags."/>
    <s v="5 light brown bag, 3 bright gold bag, 4 faded white bag, 3 vibrant coral bag."/>
    <n v="18"/>
    <n v="37"/>
    <n v="56"/>
    <x v="371"/>
    <n v="5"/>
    <s v="light brown"/>
    <n v="3"/>
    <s v="bright gold"/>
    <n v="4"/>
    <s v="faded white"/>
    <x v="4"/>
    <x v="74"/>
  </r>
  <r>
    <s v="dull maroon bags contain 4 clear indigo bags, 5 shiny magenta bags, 3 drab tomato bags, 4 dim violet bags."/>
    <s v="4 clear indigo bag, 5 shiny magenta bag, 3 drab tomato bag, 4 dim violet bag."/>
    <n v="19"/>
    <n v="40"/>
    <n v="59"/>
    <x v="372"/>
    <n v="4"/>
    <s v="clear indigo"/>
    <n v="5"/>
    <s v="shiny magenta"/>
    <n v="3"/>
    <s v="drab tomato"/>
    <x v="2"/>
    <x v="79"/>
  </r>
  <r>
    <s v="pale coral bags contain 2 pale bronze bags, 2 wavy salmon bags."/>
    <s v="2 pale bronze bag, 2 wavy salmon bag."/>
    <n v="18"/>
    <n v="37"/>
    <s v=""/>
    <x v="373"/>
    <n v="2"/>
    <s v="pale bronze"/>
    <n v="2"/>
    <s v="wavy salmon"/>
    <s v=""/>
    <s v=""/>
    <x v="1"/>
    <x v="1"/>
  </r>
  <r>
    <s v="drab silver bags contain 3 dark coral bags, 5 shiny violet bags, 5 faded indigo bags."/>
    <s v="3 dark coral bag, 5 shiny violet bag, 5 faded indigo bag."/>
    <n v="17"/>
    <n v="37"/>
    <n v="57"/>
    <x v="374"/>
    <n v="3"/>
    <s v="dark coral"/>
    <n v="5"/>
    <s v="shiny violet"/>
    <n v="5"/>
    <s v="faded indigo"/>
    <x v="1"/>
    <x v="1"/>
  </r>
  <r>
    <s v="plaid black bags contain 1 dull red bag."/>
    <s v="1 dull red bag."/>
    <n v="15"/>
    <s v=""/>
    <s v=""/>
    <x v="375"/>
    <n v="1"/>
    <s v="dull red"/>
    <s v=""/>
    <s v=""/>
    <s v=""/>
    <s v=""/>
    <x v="1"/>
    <x v="1"/>
  </r>
  <r>
    <s v="plaid silver bags contain 4 clear cyan bags."/>
    <s v="4 clear cyan bag."/>
    <n v="17"/>
    <s v=""/>
    <s v=""/>
    <x v="376"/>
    <n v="4"/>
    <s v="clear cyan"/>
    <s v=""/>
    <s v=""/>
    <s v=""/>
    <s v=""/>
    <x v="1"/>
    <x v="1"/>
  </r>
  <r>
    <s v="dotted blue bags contain 2 plaid beige bags, 4 posh cyan bags, 4 shiny gray bags."/>
    <s v="2 plaid beige bag, 4 posh cyan bag, 4 shiny gray bag."/>
    <n v="18"/>
    <n v="35"/>
    <n v="53"/>
    <x v="377"/>
    <n v="2"/>
    <s v="plaid beige"/>
    <n v="4"/>
    <s v="posh cyan"/>
    <n v="4"/>
    <s v="shiny gray"/>
    <x v="1"/>
    <x v="1"/>
  </r>
  <r>
    <s v="dotted magenta bags contain 1 drab orange bag, 5 wavy aqua bags, 2 wavy lavender bags."/>
    <s v="1 drab orange bag, 5 wavy aqua bag, 2 wavy lavender bag."/>
    <n v="18"/>
    <n v="35"/>
    <n v="56"/>
    <x v="378"/>
    <n v="1"/>
    <s v="drab orange"/>
    <n v="5"/>
    <s v="wavy aqua"/>
    <n v="2"/>
    <s v="wavy lavender"/>
    <x v="1"/>
    <x v="1"/>
  </r>
  <r>
    <s v="clear aqua bags contain 4 striped magenta bags, 4 muted chartreuse bags."/>
    <s v="4 striped magenta bag, 4 muted chartreuse bag."/>
    <n v="22"/>
    <n v="46"/>
    <s v=""/>
    <x v="379"/>
    <n v="4"/>
    <s v="striped magenta"/>
    <n v="4"/>
    <s v="muted chartreuse"/>
    <s v=""/>
    <s v=""/>
    <x v="1"/>
    <x v="1"/>
  </r>
  <r>
    <s v="pale red bags contain no other bags."/>
    <s v="no other bag."/>
    <n v="13"/>
    <s v=""/>
    <s v=""/>
    <x v="380"/>
    <s v=""/>
    <s v=""/>
    <s v=""/>
    <s v=""/>
    <s v=""/>
    <s v=""/>
    <x v="1"/>
    <x v="1"/>
  </r>
  <r>
    <s v="bright turquoise bags contain 1 wavy purple bag, 3 vibrant turquoise bags, 2 dark brown bags."/>
    <s v="1 wavy purple bag, 3 vibrant turquoise bag, 2 dark brown bag."/>
    <n v="18"/>
    <n v="43"/>
    <n v="61"/>
    <x v="381"/>
    <n v="1"/>
    <s v="wavy purple"/>
    <n v="3"/>
    <s v="vibrant turquoise"/>
    <n v="2"/>
    <s v="dark brown"/>
    <x v="1"/>
    <x v="1"/>
  </r>
  <r>
    <s v="vibrant magenta bags contain 5 drab brown bags, 2 striped olive bags, 5 light plum bags."/>
    <s v="5 drab brown bag, 2 striped olive bag, 5 light plum bag."/>
    <n v="17"/>
    <n v="38"/>
    <n v="56"/>
    <x v="382"/>
    <n v="5"/>
    <s v="drab brown"/>
    <n v="2"/>
    <s v="striped olive"/>
    <n v="5"/>
    <s v="light plum"/>
    <x v="1"/>
    <x v="1"/>
  </r>
  <r>
    <s v="dull brown bags contain 4 drab teal bags, 4 bright gold bags, 4 dim blue bags, 3 dotted teal bags."/>
    <s v="4 drab teal bag, 4 bright gold bag, 4 dim blue bag, 3 dotted teal bag."/>
    <n v="16"/>
    <n v="35"/>
    <n v="51"/>
    <x v="383"/>
    <n v="4"/>
    <s v="drab teal"/>
    <n v="4"/>
    <s v="bright gold"/>
    <n v="4"/>
    <s v="dim blue"/>
    <x v="4"/>
    <x v="80"/>
  </r>
  <r>
    <s v="dotted olive bags contain 5 striped orange bags, 1 wavy cyan bag, 3 wavy crimson bags."/>
    <s v="5 striped orange bag, 1 wavy cyan bag, 3 wavy crimson bag."/>
    <n v="21"/>
    <n v="38"/>
    <n v="58"/>
    <x v="384"/>
    <n v="5"/>
    <s v="striped orange"/>
    <n v="1"/>
    <s v="wavy cyan"/>
    <n v="3"/>
    <s v="wavy crimson"/>
    <x v="1"/>
    <x v="1"/>
  </r>
  <r>
    <s v="bright teal bags contain 3 dim coral bags, 1 dark cyan bag, 4 bright indigo bags."/>
    <s v="3 dim coral bag, 1 dark cyan bag, 4 bright indigo bag."/>
    <n v="16"/>
    <n v="33"/>
    <n v="54"/>
    <x v="385"/>
    <n v="3"/>
    <s v="dim coral"/>
    <n v="1"/>
    <s v="dark cyan"/>
    <n v="4"/>
    <s v="bright indigo"/>
    <x v="1"/>
    <x v="1"/>
  </r>
  <r>
    <s v="shiny chartreuse bags contain 1 drab brown bag."/>
    <s v="1 drab brown bag."/>
    <n v="17"/>
    <s v=""/>
    <s v=""/>
    <x v="386"/>
    <n v="1"/>
    <s v="drab brown"/>
    <s v=""/>
    <s v=""/>
    <s v=""/>
    <s v=""/>
    <x v="1"/>
    <x v="1"/>
  </r>
  <r>
    <s v="bright lime bags contain 2 pale silver bags."/>
    <s v="2 pale silver bag."/>
    <n v="18"/>
    <s v=""/>
    <s v=""/>
    <x v="387"/>
    <n v="2"/>
    <s v="pale silver"/>
    <s v=""/>
    <s v=""/>
    <s v=""/>
    <s v=""/>
    <x v="1"/>
    <x v="1"/>
  </r>
  <r>
    <s v="vibrant crimson bags contain 4 shiny white bags, 4 pale black bags, 5 clear cyan bags, 1 bright tan bag."/>
    <s v="4 shiny white bag, 4 pale black bag, 5 clear cyan bag, 1 bright tan bag."/>
    <n v="18"/>
    <n v="36"/>
    <n v="54"/>
    <x v="388"/>
    <n v="4"/>
    <s v="shiny white"/>
    <n v="4"/>
    <s v="pale black"/>
    <n v="5"/>
    <s v="clear cyan"/>
    <x v="0"/>
    <x v="65"/>
  </r>
  <r>
    <s v="muted brown bags contain 5 drab purple bags."/>
    <s v="5 drab purple bag."/>
    <n v="18"/>
    <s v=""/>
    <s v=""/>
    <x v="389"/>
    <n v="5"/>
    <s v="drab purple"/>
    <s v=""/>
    <s v=""/>
    <s v=""/>
    <s v=""/>
    <x v="1"/>
    <x v="1"/>
  </r>
  <r>
    <s v="dotted aqua bags contain 1 dim gray bag, 1 dark indigo bag, 3 posh tan bags, 5 dim lime bags."/>
    <s v="1 dim gray bag, 1 dark indigo bag, 3 posh tan bag, 5 dim lime bag."/>
    <n v="15"/>
    <n v="34"/>
    <n v="50"/>
    <x v="390"/>
    <n v="1"/>
    <s v="dim gray"/>
    <n v="1"/>
    <s v="dark indigo"/>
    <n v="3"/>
    <s v="posh tan"/>
    <x v="3"/>
    <x v="81"/>
  </r>
  <r>
    <s v="muted tomato bags contain 1 faded orange bag, 3 vibrant aqua bags."/>
    <s v="1 faded orange bag, 3 vibrant aqua bag."/>
    <n v="19"/>
    <n v="39"/>
    <s v=""/>
    <x v="391"/>
    <n v="1"/>
    <s v="faded orange"/>
    <n v="3"/>
    <s v="vibrant aqua"/>
    <s v=""/>
    <s v=""/>
    <x v="1"/>
    <x v="1"/>
  </r>
  <r>
    <s v="bright cyan bags contain 4 dotted coral bags, 2 dull lime bags, 5 clear maroon bags."/>
    <s v="4 dotted coral bag, 2 dull lime bag, 5 clear maroon bag."/>
    <n v="19"/>
    <n v="36"/>
    <n v="56"/>
    <x v="392"/>
    <n v="4"/>
    <s v="dotted coral"/>
    <n v="2"/>
    <s v="dull lime"/>
    <n v="5"/>
    <s v="clear maroon"/>
    <x v="1"/>
    <x v="1"/>
  </r>
  <r>
    <s v="posh violet bags contain 1 light magenta bag, 4 pale maroon bags, 1 dark teal bag."/>
    <s v="1 light magenta bag, 4 pale maroon bag, 1 dark teal bag."/>
    <n v="20"/>
    <n v="39"/>
    <n v="56"/>
    <x v="393"/>
    <n v="1"/>
    <s v="light magenta"/>
    <n v="4"/>
    <s v="pale maroon"/>
    <n v="1"/>
    <s v="dark teal"/>
    <x v="1"/>
    <x v="1"/>
  </r>
  <r>
    <s v="wavy turquoise bags contain 1 shiny gray bag, 4 drab tan bags, 3 pale lavender bags."/>
    <s v="1 shiny gray bag, 4 drab tan bag, 3 pale lavender bag."/>
    <n v="17"/>
    <n v="33"/>
    <n v="54"/>
    <x v="394"/>
    <n v="1"/>
    <s v="shiny gray"/>
    <n v="4"/>
    <s v="drab tan"/>
    <n v="3"/>
    <s v="pale lavender"/>
    <x v="1"/>
    <x v="1"/>
  </r>
  <r>
    <s v="dark magenta bags contain 2 dull bronze bags."/>
    <s v="2 dull bronze bag."/>
    <n v="18"/>
    <s v=""/>
    <s v=""/>
    <x v="395"/>
    <n v="2"/>
    <s v="dull bronze"/>
    <s v=""/>
    <s v=""/>
    <s v=""/>
    <s v=""/>
    <x v="1"/>
    <x v="1"/>
  </r>
  <r>
    <s v="drab gray bags contain 4 dotted turquoise bags, 5 light aqua bags."/>
    <s v="4 dotted turquoise bag, 5 light aqua bag."/>
    <n v="23"/>
    <n v="41"/>
    <s v=""/>
    <x v="396"/>
    <n v="4"/>
    <s v="dotted turquoise"/>
    <n v="5"/>
    <s v="light aqua"/>
    <s v=""/>
    <s v=""/>
    <x v="1"/>
    <x v="1"/>
  </r>
  <r>
    <s v="dull coral bags contain 2 plaid black bags, 2 striped cyan bags, 3 faded bronze bags, 5 plaid crimson bags."/>
    <s v="2 plaid black bag, 2 striped cyan bag, 3 faded bronze bag, 5 plaid crimson bag."/>
    <n v="18"/>
    <n v="38"/>
    <n v="58"/>
    <x v="397"/>
    <n v="2"/>
    <s v="plaid black"/>
    <n v="2"/>
    <s v="striped cyan"/>
    <n v="3"/>
    <s v="faded bronze"/>
    <x v="3"/>
    <x v="82"/>
  </r>
  <r>
    <s v="vibrant chartreuse bags contain 5 pale turquoise bags."/>
    <s v="5 pale turquoise bag."/>
    <n v="21"/>
    <s v=""/>
    <s v=""/>
    <x v="398"/>
    <n v="5"/>
    <s v="pale turquoise"/>
    <s v=""/>
    <s v=""/>
    <s v=""/>
    <s v=""/>
    <x v="1"/>
    <x v="1"/>
  </r>
  <r>
    <s v="bright purple bags contain 5 vibrant salmon bags, 1 posh green bag, 4 vibrant beige bags."/>
    <s v="5 vibrant salmon bag, 1 posh green bag, 4 vibrant beige bag."/>
    <n v="21"/>
    <n v="39"/>
    <n v="60"/>
    <x v="399"/>
    <n v="5"/>
    <s v="vibrant salmon"/>
    <n v="1"/>
    <s v="posh green"/>
    <n v="4"/>
    <s v="vibrant beige"/>
    <x v="1"/>
    <x v="1"/>
  </r>
  <r>
    <s v="mirrored tomato bags contain 4 wavy beige bags, 5 striped tan bags, 2 pale aqua bags."/>
    <s v="4 wavy beige bag, 5 striped tan bag, 2 pale aqua bag."/>
    <n v="17"/>
    <n v="36"/>
    <n v="53"/>
    <x v="400"/>
    <n v="4"/>
    <s v="wavy beige"/>
    <n v="5"/>
    <s v="striped tan"/>
    <n v="2"/>
    <s v="pale aqua"/>
    <x v="1"/>
    <x v="1"/>
  </r>
  <r>
    <s v="shiny violet bags contain 3 shiny tan bags, 3 faded brown bags, 4 shiny green bags, 3 shiny orange bags."/>
    <s v="3 shiny tan bag, 3 faded brown bag, 4 shiny green bag, 3 shiny orange bag."/>
    <n v="16"/>
    <n v="35"/>
    <n v="54"/>
    <x v="401"/>
    <n v="3"/>
    <s v="shiny tan"/>
    <n v="3"/>
    <s v="faded brown"/>
    <n v="4"/>
    <s v="shiny green"/>
    <x v="4"/>
    <x v="83"/>
  </r>
  <r>
    <s v="plaid lavender bags contain 1 light maroon bag."/>
    <s v="1 light maroon bag."/>
    <n v="19"/>
    <s v=""/>
    <s v=""/>
    <x v="402"/>
    <n v="1"/>
    <s v="light maroon"/>
    <s v=""/>
    <s v=""/>
    <s v=""/>
    <s v=""/>
    <x v="1"/>
    <x v="1"/>
  </r>
  <r>
    <s v="faded green bags contain 5 dark cyan bags, 2 clear teal bags, 5 muted olive bags."/>
    <s v="5 dark cyan bag, 2 clear teal bag, 5 muted olive bag."/>
    <n v="16"/>
    <n v="34"/>
    <n v="53"/>
    <x v="403"/>
    <n v="5"/>
    <s v="dark cyan"/>
    <n v="2"/>
    <s v="clear teal"/>
    <n v="5"/>
    <s v="muted olive"/>
    <x v="1"/>
    <x v="1"/>
  </r>
  <r>
    <s v="dotted salmon bags contain 3 dotted olive bags, 1 dark cyan bag."/>
    <s v="3 dotted olive bag, 1 dark cyan bag."/>
    <n v="19"/>
    <n v="36"/>
    <s v=""/>
    <x v="404"/>
    <n v="3"/>
    <s v="dotted olive"/>
    <n v="1"/>
    <s v="dark cyan"/>
    <s v=""/>
    <s v=""/>
    <x v="1"/>
    <x v="1"/>
  </r>
  <r>
    <s v="faded white bags contain 3 drab brown bags."/>
    <s v="3 drab brown bag."/>
    <n v="17"/>
    <s v=""/>
    <s v=""/>
    <x v="405"/>
    <n v="3"/>
    <s v="drab brown"/>
    <s v=""/>
    <s v=""/>
    <s v=""/>
    <s v=""/>
    <x v="1"/>
    <x v="1"/>
  </r>
  <r>
    <s v="striped black bags contain 2 dark green bags, 5 pale bronze bags, 2 plaid olive bags."/>
    <s v="2 dark green bag, 5 pale bronze bag, 2 plaid olive bag."/>
    <n v="17"/>
    <n v="36"/>
    <n v="55"/>
    <x v="406"/>
    <n v="2"/>
    <s v="dark green"/>
    <n v="5"/>
    <s v="pale bronze"/>
    <n v="2"/>
    <s v="plaid olive"/>
    <x v="1"/>
    <x v="1"/>
  </r>
  <r>
    <s v="dotted brown bags contain 1 drab salmon bag."/>
    <s v="1 drab salmon bag."/>
    <n v="18"/>
    <s v=""/>
    <s v=""/>
    <x v="407"/>
    <n v="1"/>
    <s v="drab salmon"/>
    <s v=""/>
    <s v=""/>
    <s v=""/>
    <s v=""/>
    <x v="1"/>
    <x v="1"/>
  </r>
  <r>
    <s v="dark crimson bags contain 1 vibrant teal bag, 2 dim gray bags, 1 posh orange bag, 3 faded tan bags."/>
    <s v="1 vibrant teal bag, 2 dim gray bag, 1 posh orange bag, 3 faded tan bag."/>
    <n v="19"/>
    <n v="35"/>
    <n v="54"/>
    <x v="408"/>
    <n v="1"/>
    <s v="vibrant teal"/>
    <n v="2"/>
    <s v="dim gray"/>
    <n v="1"/>
    <s v="posh orange"/>
    <x v="4"/>
    <x v="84"/>
  </r>
  <r>
    <s v="pale teal bags contain 5 dim violet bags."/>
    <s v="5 dim violet bag."/>
    <n v="17"/>
    <s v=""/>
    <s v=""/>
    <x v="409"/>
    <n v="5"/>
    <s v="dim violet"/>
    <s v=""/>
    <s v=""/>
    <s v=""/>
    <s v=""/>
    <x v="1"/>
    <x v="1"/>
  </r>
  <r>
    <s v="striped cyan bags contain 3 pale purple bags, 4 dull red bags, 1 dark indigo bag, 3 dark yellow bags."/>
    <s v="3 pale purple bag, 4 dull red bag, 1 dark indigo bag, 3 dark yellow bag."/>
    <n v="18"/>
    <n v="34"/>
    <n v="53"/>
    <x v="410"/>
    <n v="3"/>
    <s v="pale purple"/>
    <n v="4"/>
    <s v="dull red"/>
    <n v="1"/>
    <s v="dark indigo"/>
    <x v="4"/>
    <x v="85"/>
  </r>
  <r>
    <s v="mirrored coral bags contain 2 shiny olive bags."/>
    <s v="2 shiny olive bag."/>
    <n v="18"/>
    <s v=""/>
    <s v=""/>
    <x v="411"/>
    <n v="2"/>
    <s v="shiny olive"/>
    <s v=""/>
    <s v=""/>
    <s v=""/>
    <s v=""/>
    <x v="1"/>
    <x v="1"/>
  </r>
  <r>
    <s v="shiny maroon bags contain 5 vibrant coral bags, 3 plaid maroon bags, 1 striped turquoise bag, 2 wavy violet bags."/>
    <s v="5 vibrant coral bag, 3 plaid maroon bag, 1 striped turquoise bag, 2 wavy violet bag."/>
    <n v="20"/>
    <n v="40"/>
    <n v="65"/>
    <x v="412"/>
    <n v="5"/>
    <s v="vibrant coral"/>
    <n v="3"/>
    <s v="plaid maroon"/>
    <n v="1"/>
    <s v="striped turquoise"/>
    <x v="5"/>
    <x v="86"/>
  </r>
  <r>
    <s v="dull indigo bags contain 2 plaid magenta bags, 1 bright chartreuse bag."/>
    <s v="2 plaid magenta bag, 1 bright chartreuse bag."/>
    <n v="20"/>
    <n v="45"/>
    <s v=""/>
    <x v="413"/>
    <n v="2"/>
    <s v="plaid magenta"/>
    <n v="1"/>
    <s v="bright chartreuse"/>
    <s v=""/>
    <s v=""/>
    <x v="1"/>
    <x v="1"/>
  </r>
  <r>
    <s v="drab magenta bags contain 4 striped olive bags, 3 posh white bags."/>
    <s v="4 striped olive bag, 3 posh white bag."/>
    <n v="20"/>
    <n v="38"/>
    <s v=""/>
    <x v="414"/>
    <n v="4"/>
    <s v="striped olive"/>
    <n v="3"/>
    <s v="posh white"/>
    <s v=""/>
    <s v=""/>
    <x v="1"/>
    <x v="1"/>
  </r>
  <r>
    <s v="clear tan bags contain 4 light gold bags, 4 muted gold bags."/>
    <s v="4 light gold bag, 4 muted gold bag."/>
    <n v="17"/>
    <n v="35"/>
    <s v=""/>
    <x v="415"/>
    <n v="4"/>
    <s v="light gold"/>
    <n v="4"/>
    <s v="muted gold"/>
    <s v=""/>
    <s v=""/>
    <x v="1"/>
    <x v="1"/>
  </r>
  <r>
    <s v="dark gray bags contain 4 plaid blue bags, 5 drab brown bags, 3 pale gray bags, 3 mirrored violet bags."/>
    <s v="4 plaid blue bag, 5 drab brown bag, 3 pale gray bag, 3 mirrored violet bag."/>
    <n v="17"/>
    <n v="35"/>
    <n v="52"/>
    <x v="416"/>
    <n v="4"/>
    <s v="plaid blue"/>
    <n v="5"/>
    <s v="drab brown"/>
    <n v="3"/>
    <s v="pale gray"/>
    <x v="4"/>
    <x v="87"/>
  </r>
  <r>
    <s v="wavy teal bags contain 4 drab aqua bags, 3 pale salmon bags."/>
    <s v="4 drab aqua bag, 3 pale salmon bag."/>
    <n v="16"/>
    <n v="35"/>
    <s v=""/>
    <x v="417"/>
    <n v="4"/>
    <s v="drab aqua"/>
    <n v="3"/>
    <s v="pale salmon"/>
    <s v=""/>
    <s v=""/>
    <x v="1"/>
    <x v="1"/>
  </r>
  <r>
    <s v="dotted tan bags contain 2 pale bronze bags, 3 faded orange bags."/>
    <s v="2 pale bronze bag, 3 faded orange bag."/>
    <n v="18"/>
    <n v="38"/>
    <s v=""/>
    <x v="418"/>
    <n v="2"/>
    <s v="pale bronze"/>
    <n v="3"/>
    <s v="faded orange"/>
    <s v=""/>
    <s v=""/>
    <x v="1"/>
    <x v="1"/>
  </r>
  <r>
    <s v="bright brown bags contain 3 bright blue bags."/>
    <s v="3 bright blue bag."/>
    <n v="18"/>
    <s v=""/>
    <s v=""/>
    <x v="419"/>
    <n v="3"/>
    <s v="bright blue"/>
    <s v=""/>
    <s v=""/>
    <s v=""/>
    <s v=""/>
    <x v="1"/>
    <x v="1"/>
  </r>
  <r>
    <s v="clear blue bags contain 5 shiny crimson bags, 1 dark cyan bag."/>
    <s v="5 shiny crimson bag, 1 dark cyan bag."/>
    <n v="20"/>
    <n v="37"/>
    <s v=""/>
    <x v="420"/>
    <n v="5"/>
    <s v="shiny crimson"/>
    <n v="1"/>
    <s v="dark cyan"/>
    <s v=""/>
    <s v=""/>
    <x v="1"/>
    <x v="1"/>
  </r>
  <r>
    <s v="clear yellow bags contain 1 muted gold bag, 1 posh orange bag, 1 dull purple bag, 4 dark indigo bags."/>
    <s v="1 muted gold bag, 1 posh orange bag, 1 dull purple bag, 4 dark indigo bag."/>
    <n v="17"/>
    <n v="36"/>
    <n v="55"/>
    <x v="421"/>
    <n v="1"/>
    <s v="muted gold"/>
    <n v="1"/>
    <s v="posh orange"/>
    <n v="1"/>
    <s v="dull purple"/>
    <x v="2"/>
    <x v="88"/>
  </r>
  <r>
    <s v="pale aqua bags contain 3 dim coral bags, 2 mirrored aqua bags."/>
    <s v="3 dim coral bag, 2 mirrored aqua bag."/>
    <n v="16"/>
    <n v="37"/>
    <s v=""/>
    <x v="422"/>
    <n v="3"/>
    <s v="dim coral"/>
    <n v="2"/>
    <s v="mirrored aqua"/>
    <s v=""/>
    <s v=""/>
    <x v="1"/>
    <x v="1"/>
  </r>
  <r>
    <s v="dull olive bags contain 1 dull yellow bag."/>
    <s v="1 dull yellow bag."/>
    <n v="18"/>
    <s v=""/>
    <s v=""/>
    <x v="423"/>
    <n v="1"/>
    <s v="dull yellow"/>
    <s v=""/>
    <s v=""/>
    <s v=""/>
    <s v=""/>
    <x v="1"/>
    <x v="1"/>
  </r>
  <r>
    <s v="muted violet bags contain 3 shiny tan bags."/>
    <s v="3 shiny tan bag."/>
    <n v="16"/>
    <s v=""/>
    <s v=""/>
    <x v="424"/>
    <n v="3"/>
    <s v="shiny tan"/>
    <s v=""/>
    <s v=""/>
    <s v=""/>
    <s v=""/>
    <x v="1"/>
    <x v="1"/>
  </r>
  <r>
    <s v="striped aqua bags contain 2 vibrant green bags, 2 faded coral bags, 2 dark cyan bags, 4 wavy beige bags."/>
    <s v="2 vibrant green bag, 2 faded coral bag, 2 dark cyan bag, 4 wavy beige bag."/>
    <n v="20"/>
    <n v="39"/>
    <n v="56"/>
    <x v="425"/>
    <n v="2"/>
    <s v="vibrant green"/>
    <n v="2"/>
    <s v="faded coral"/>
    <n v="2"/>
    <s v="dark cyan"/>
    <x v="2"/>
    <x v="89"/>
  </r>
  <r>
    <s v="pale fuchsia bags contain 5 dull green bags, 2 dotted aqua bags."/>
    <s v="5 dull green bag, 2 dotted aqua bag."/>
    <n v="17"/>
    <n v="36"/>
    <s v=""/>
    <x v="426"/>
    <n v="5"/>
    <s v="dull green"/>
    <n v="2"/>
    <s v="dotted aqua"/>
    <s v=""/>
    <s v=""/>
    <x v="1"/>
    <x v="1"/>
  </r>
  <r>
    <s v="shiny brown bags contain 4 dim black bags."/>
    <s v="4 dim black bag."/>
    <n v="16"/>
    <s v=""/>
    <s v=""/>
    <x v="427"/>
    <n v="4"/>
    <s v="dim black"/>
    <s v=""/>
    <s v=""/>
    <s v=""/>
    <s v=""/>
    <x v="1"/>
    <x v="1"/>
  </r>
  <r>
    <s v="plaid coral bags contain 3 faded bronze bags, 2 pale lavender bags, 3 dotted tan bags, 2 wavy lavender bags."/>
    <s v="3 faded bronze bag, 2 pale lavender bag, 3 dotted tan bag, 2 wavy lavender bag."/>
    <n v="19"/>
    <n v="40"/>
    <n v="58"/>
    <x v="428"/>
    <n v="3"/>
    <s v="faded bronze"/>
    <n v="2"/>
    <s v="pale lavender"/>
    <n v="3"/>
    <s v="dotted tan"/>
    <x v="5"/>
    <x v="90"/>
  </r>
  <r>
    <s v="posh magenta bags contain 2 clear red bags, 4 dim brown bags."/>
    <s v="2 clear red bag, 4 dim brown bag."/>
    <n v="16"/>
    <n v="33"/>
    <s v=""/>
    <x v="429"/>
    <n v="2"/>
    <s v="clear red"/>
    <n v="4"/>
    <s v="dim brown"/>
    <s v=""/>
    <s v=""/>
    <x v="1"/>
    <x v="1"/>
  </r>
  <r>
    <s v="wavy purple bags contain 4 dim magenta bags."/>
    <s v="4 dim magenta bag."/>
    <n v="18"/>
    <s v=""/>
    <s v=""/>
    <x v="430"/>
    <n v="4"/>
    <s v="dim magenta"/>
    <s v=""/>
    <s v=""/>
    <s v=""/>
    <s v=""/>
    <x v="1"/>
    <x v="1"/>
  </r>
  <r>
    <s v="plaid fuchsia bags contain 2 striped olive bags, 3 light gray bags."/>
    <s v="2 striped olive bag, 3 light gray bag."/>
    <n v="20"/>
    <n v="38"/>
    <s v=""/>
    <x v="431"/>
    <n v="2"/>
    <s v="striped olive"/>
    <n v="3"/>
    <s v="light gray"/>
    <s v=""/>
    <s v=""/>
    <x v="1"/>
    <x v="1"/>
  </r>
  <r>
    <s v="dim violet bags contain 3 dark brown bags, 4 muted plum bags."/>
    <s v="3 dark brown bag, 4 muted plum bag."/>
    <n v="17"/>
    <n v="35"/>
    <s v=""/>
    <x v="432"/>
    <n v="3"/>
    <s v="dark brown"/>
    <n v="4"/>
    <s v="muted plum"/>
    <s v=""/>
    <s v=""/>
    <x v="1"/>
    <x v="1"/>
  </r>
  <r>
    <s v="light turquoise bags contain 5 clear brown bags, 5 muted chartreuse bags."/>
    <s v="5 clear brown bag, 5 muted chartreuse bag."/>
    <n v="18"/>
    <n v="42"/>
    <s v=""/>
    <x v="433"/>
    <n v="5"/>
    <s v="clear brown"/>
    <n v="5"/>
    <s v="muted chartreuse"/>
    <s v=""/>
    <s v=""/>
    <x v="1"/>
    <x v="1"/>
  </r>
  <r>
    <s v="dull white bags contain 4 wavy salmon bags, 3 dotted crimson bags, 1 dark coral bag, 1 pale chartreuse bag."/>
    <s v="4 wavy salmon bag, 3 dotted crimson bag, 1 dark coral bag, 1 pale chartreuse bag."/>
    <n v="18"/>
    <n v="40"/>
    <n v="58"/>
    <x v="434"/>
    <n v="4"/>
    <s v="wavy salmon"/>
    <n v="3"/>
    <s v="dotted crimson"/>
    <n v="1"/>
    <s v="dark coral"/>
    <x v="0"/>
    <x v="91"/>
  </r>
  <r>
    <s v="light brown bags contain 2 plaid black bags, 3 light red bags."/>
    <s v="2 plaid black bag, 3 light red bag."/>
    <n v="18"/>
    <n v="35"/>
    <s v=""/>
    <x v="435"/>
    <n v="2"/>
    <s v="plaid black"/>
    <n v="3"/>
    <s v="light red"/>
    <s v=""/>
    <s v=""/>
    <x v="1"/>
    <x v="1"/>
  </r>
  <r>
    <s v="dotted purple bags contain 1 posh crimson bag, 4 vibrant red bags, 2 wavy beige bags."/>
    <s v="1 posh crimson bag, 4 vibrant red bag, 2 wavy beige bag."/>
    <n v="19"/>
    <n v="38"/>
    <n v="56"/>
    <x v="436"/>
    <n v="1"/>
    <s v="posh crimson"/>
    <n v="4"/>
    <s v="vibrant red"/>
    <n v="2"/>
    <s v="wavy beige"/>
    <x v="1"/>
    <x v="1"/>
  </r>
  <r>
    <s v="striped orange bags contain no other bags."/>
    <s v="no other bag."/>
    <n v="13"/>
    <s v=""/>
    <s v=""/>
    <x v="437"/>
    <s v=""/>
    <s v=""/>
    <s v=""/>
    <s v=""/>
    <s v=""/>
    <s v=""/>
    <x v="1"/>
    <x v="1"/>
  </r>
  <r>
    <s v="clear green bags contain 3 light plum bags, 1 wavy lavender bag, 1 shiny olive bag."/>
    <s v="3 light plum bag, 1 wavy lavender bag, 1 shiny olive bag."/>
    <n v="17"/>
    <n v="38"/>
    <n v="57"/>
    <x v="438"/>
    <n v="3"/>
    <s v="light plum"/>
    <n v="1"/>
    <s v="wavy lavender"/>
    <n v="1"/>
    <s v="shiny olive"/>
    <x v="1"/>
    <x v="1"/>
  </r>
  <r>
    <s v="bright red bags contain 5 dotted turquoise bags, 3 dim aqua bags, 2 posh orange bags."/>
    <s v="5 dotted turquoise bag, 3 dim aqua bag, 2 posh orange bag."/>
    <n v="23"/>
    <n v="39"/>
    <n v="58"/>
    <x v="439"/>
    <n v="5"/>
    <s v="dotted turquoise"/>
    <n v="3"/>
    <s v="dim aqua"/>
    <n v="2"/>
    <s v="posh orange"/>
    <x v="1"/>
    <x v="1"/>
  </r>
  <r>
    <s v="dark bronze bags contain 2 pale yellow bags, 1 striped brown bag, 3 striped chartreuse bags."/>
    <s v="2 pale yellow bag, 1 striped brown bag, 3 striped chartreuse bag."/>
    <n v="18"/>
    <n v="39"/>
    <n v="65"/>
    <x v="440"/>
    <n v="2"/>
    <s v="pale yellow"/>
    <n v="1"/>
    <s v="striped brown"/>
    <n v="3"/>
    <s v="striped chartreuse"/>
    <x v="1"/>
    <x v="1"/>
  </r>
  <r>
    <s v="muted cyan bags contain 3 muted olive bags, 2 shiny red bags, 1 vibrant lavender bag, 5 drab gold bags."/>
    <s v="3 muted olive bag, 2 shiny red bag, 1 vibrant lavender bag, 5 drab gold bag."/>
    <n v="18"/>
    <n v="35"/>
    <n v="59"/>
    <x v="441"/>
    <n v="3"/>
    <s v="muted olive"/>
    <n v="2"/>
    <s v="shiny red"/>
    <n v="1"/>
    <s v="vibrant lavender"/>
    <x v="3"/>
    <x v="92"/>
  </r>
  <r>
    <s v="light coral bags contain 3 shiny gray bags, 5 dull bronze bags, 5 muted fuchsia bags, 5 clear magenta bags."/>
    <s v="3 shiny gray bag, 5 dull bronze bag, 5 muted fuchsia bag, 5 clear magenta bag."/>
    <n v="17"/>
    <n v="36"/>
    <n v="57"/>
    <x v="442"/>
    <n v="3"/>
    <s v="shiny gray"/>
    <n v="5"/>
    <s v="dull bronze"/>
    <n v="5"/>
    <s v="muted fuchsia"/>
    <x v="3"/>
    <x v="93"/>
  </r>
  <r>
    <s v="shiny olive bags contain 4 dull cyan bags, 5 dark gray bags."/>
    <s v="4 dull cyan bag, 5 dark gray bag."/>
    <n v="16"/>
    <n v="33"/>
    <s v=""/>
    <x v="443"/>
    <n v="4"/>
    <s v="dull cyan"/>
    <n v="5"/>
    <s v="dark gray"/>
    <s v=""/>
    <s v=""/>
    <x v="1"/>
    <x v="1"/>
  </r>
  <r>
    <s v="drab orange bags contain no other bags."/>
    <s v="no other bag."/>
    <n v="13"/>
    <s v=""/>
    <s v=""/>
    <x v="444"/>
    <s v=""/>
    <s v=""/>
    <s v=""/>
    <s v=""/>
    <s v=""/>
    <s v=""/>
    <x v="1"/>
    <x v="1"/>
  </r>
  <r>
    <s v="striped salmon bags contain 5 drab salmon bags, 5 pale plum bags."/>
    <s v="5 drab salmon bag, 5 pale plum bag."/>
    <n v="18"/>
    <n v="35"/>
    <s v=""/>
    <x v="445"/>
    <n v="5"/>
    <s v="drab salmon"/>
    <n v="5"/>
    <s v="pale plum"/>
    <s v=""/>
    <s v=""/>
    <x v="1"/>
    <x v="1"/>
  </r>
  <r>
    <s v="plaid cyan bags contain 2 bright blue bags, 1 mirrored gray bag, 5 faded violet bags."/>
    <s v="2 bright blue bag, 1 mirrored gray bag, 5 faded violet bag."/>
    <n v="18"/>
    <n v="39"/>
    <n v="59"/>
    <x v="446"/>
    <n v="2"/>
    <s v="bright blue"/>
    <n v="1"/>
    <s v="mirrored gray"/>
    <n v="5"/>
    <s v="faded violet"/>
    <x v="1"/>
    <x v="1"/>
  </r>
  <r>
    <s v="plaid teal bags contain 3 pale maroon bags, 1 clear teal bag."/>
    <s v="3 pale maroon bag, 1 clear teal bag."/>
    <n v="18"/>
    <n v="36"/>
    <s v=""/>
    <x v="447"/>
    <n v="3"/>
    <s v="pale maroon"/>
    <n v="1"/>
    <s v="clear teal"/>
    <s v=""/>
    <s v=""/>
    <x v="1"/>
    <x v="1"/>
  </r>
  <r>
    <s v="faded cyan bags contain 1 dim bronze bag, 3 light olive bags, 1 muted beige bag, 1 wavy teal bag."/>
    <s v="1 dim bronze bag, 3 light olive bag, 1 muted beige bag, 1 wavy teal bag."/>
    <n v="17"/>
    <n v="36"/>
    <n v="55"/>
    <x v="448"/>
    <n v="1"/>
    <s v="dim bronze"/>
    <n v="3"/>
    <s v="light olive"/>
    <n v="1"/>
    <s v="muted beige"/>
    <x v="0"/>
    <x v="94"/>
  </r>
  <r>
    <s v="clear magenta bags contain 5 striped orange bags."/>
    <s v="5 striped orange bag."/>
    <n v="21"/>
    <s v=""/>
    <s v=""/>
    <x v="449"/>
    <n v="5"/>
    <s v="striped orange"/>
    <s v=""/>
    <s v=""/>
    <s v=""/>
    <s v=""/>
    <x v="1"/>
    <x v="1"/>
  </r>
  <r>
    <s v="dull black bags contain 1 shiny purple bag, 1 mirrored red bag, 4 dotted fuchsia bags, 3 vibrant crimson bags."/>
    <s v="1 shiny purple bag, 1 mirrored red bag, 4 dotted fuchsia bag, 3 vibrant crimson bag."/>
    <n v="19"/>
    <n v="39"/>
    <n v="61"/>
    <x v="450"/>
    <n v="1"/>
    <s v="shiny purple"/>
    <n v="1"/>
    <s v="mirrored red"/>
    <n v="4"/>
    <s v="dotted fuchsia"/>
    <x v="4"/>
    <x v="95"/>
  </r>
  <r>
    <s v="mirrored blue bags contain 3 light brown bags."/>
    <s v="3 light brown bag."/>
    <n v="18"/>
    <s v=""/>
    <s v=""/>
    <x v="451"/>
    <n v="3"/>
    <s v="light brown"/>
    <s v=""/>
    <s v=""/>
    <s v=""/>
    <s v=""/>
    <x v="1"/>
    <x v="1"/>
  </r>
  <r>
    <s v="mirrored black bags contain 3 dim coral bags, 3 plaid purple bags."/>
    <s v="3 dim coral bag, 3 plaid purple bag."/>
    <n v="16"/>
    <n v="36"/>
    <s v=""/>
    <x v="452"/>
    <n v="3"/>
    <s v="dim coral"/>
    <n v="3"/>
    <s v="plaid purple"/>
    <s v=""/>
    <s v=""/>
    <x v="1"/>
    <x v="1"/>
  </r>
  <r>
    <s v="dim black bags contain 4 dim blue bags."/>
    <s v="4 dim blue bag."/>
    <n v="15"/>
    <s v=""/>
    <s v=""/>
    <x v="453"/>
    <n v="4"/>
    <s v="dim blue"/>
    <s v=""/>
    <s v=""/>
    <s v=""/>
    <s v=""/>
    <x v="1"/>
    <x v="1"/>
  </r>
  <r>
    <s v="pale plum bags contain 4 muted coral bags, 2 light purple bags."/>
    <s v="4 muted coral bag, 2 light purple bag."/>
    <n v="18"/>
    <n v="38"/>
    <s v=""/>
    <x v="454"/>
    <n v="4"/>
    <s v="muted coral"/>
    <n v="2"/>
    <s v="light purple"/>
    <s v=""/>
    <s v=""/>
    <x v="1"/>
    <x v="1"/>
  </r>
  <r>
    <s v="dark salmon bags contain 2 plaid blue bags, 4 vibrant turquoise bags, 3 posh white bags."/>
    <s v="2 plaid blue bag, 4 vibrant turquoise bag, 3 posh white bag."/>
    <n v="17"/>
    <n v="42"/>
    <n v="60"/>
    <x v="455"/>
    <n v="2"/>
    <s v="plaid blue"/>
    <n v="4"/>
    <s v="vibrant turquoise"/>
    <n v="3"/>
    <s v="posh white"/>
    <x v="1"/>
    <x v="1"/>
  </r>
  <r>
    <s v="striped red bags contain 1 dim plum bag."/>
    <s v="1 dim plum bag."/>
    <n v="15"/>
    <s v=""/>
    <s v=""/>
    <x v="456"/>
    <n v="1"/>
    <s v="dim plum"/>
    <s v=""/>
    <s v=""/>
    <s v=""/>
    <s v=""/>
    <x v="1"/>
    <x v="1"/>
  </r>
  <r>
    <s v="striped beige bags contain 1 dark tomato bag."/>
    <s v="1 dark tomato bag."/>
    <n v="18"/>
    <s v=""/>
    <s v=""/>
    <x v="457"/>
    <n v="1"/>
    <s v="dark tomato"/>
    <s v=""/>
    <s v=""/>
    <s v=""/>
    <s v=""/>
    <x v="1"/>
    <x v="1"/>
  </r>
  <r>
    <s v="clear beige bags contain 2 posh orange bags, 4 muted coral bags."/>
    <s v="2 posh orange bag, 4 muted coral bag."/>
    <n v="18"/>
    <n v="37"/>
    <s v=""/>
    <x v="458"/>
    <n v="2"/>
    <s v="posh orange"/>
    <n v="4"/>
    <s v="muted coral"/>
    <s v=""/>
    <s v=""/>
    <x v="1"/>
    <x v="1"/>
  </r>
  <r>
    <s v="bright blue bags contain 4 faded gold bags, 4 faded indigo bags."/>
    <s v="4 faded gold bag, 4 faded indigo bag."/>
    <n v="17"/>
    <n v="37"/>
    <s v=""/>
    <x v="459"/>
    <n v="4"/>
    <s v="faded gold"/>
    <n v="4"/>
    <s v="faded indigo"/>
    <s v=""/>
    <s v=""/>
    <x v="1"/>
    <x v="1"/>
  </r>
  <r>
    <s v="light purple bags contain 4 muted violet bags, 1 pale red bag."/>
    <s v="4 muted violet bag, 1 pale red bag."/>
    <n v="19"/>
    <n v="35"/>
    <s v=""/>
    <x v="460"/>
    <n v="4"/>
    <s v="muted violet"/>
    <n v="1"/>
    <s v="pale red"/>
    <s v=""/>
    <s v=""/>
    <x v="1"/>
    <x v="1"/>
  </r>
  <r>
    <s v="dim indigo bags contain 3 dim silver bags, 2 faded violet bags."/>
    <s v="3 dim silver bag, 2 faded violet bag."/>
    <n v="17"/>
    <n v="37"/>
    <s v=""/>
    <x v="461"/>
    <n v="3"/>
    <s v="dim silver"/>
    <n v="2"/>
    <s v="faded violet"/>
    <s v=""/>
    <s v=""/>
    <x v="1"/>
    <x v="1"/>
  </r>
  <r>
    <s v="dotted green bags contain 5 dotted chartreuse bags, 1 pale black bag."/>
    <s v="5 dotted chartreuse bag, 1 pale black bag."/>
    <n v="24"/>
    <n v="42"/>
    <s v=""/>
    <x v="462"/>
    <n v="5"/>
    <s v="dotted chartreuse"/>
    <n v="1"/>
    <s v="pale black"/>
    <s v=""/>
    <s v=""/>
    <x v="1"/>
    <x v="1"/>
  </r>
  <r>
    <s v="pale yellow bags contain 3 plaid tomato bags."/>
    <s v="3 plaid tomato bag."/>
    <n v="19"/>
    <s v=""/>
    <s v=""/>
    <x v="463"/>
    <n v="3"/>
    <s v="plaid tomato"/>
    <s v=""/>
    <s v=""/>
    <s v=""/>
    <s v=""/>
    <x v="1"/>
    <x v="1"/>
  </r>
  <r>
    <s v="drab tan bags contain 3 dim plum bags, 2 dark fuchsia bags."/>
    <s v="3 dim plum bag, 2 dark fuchsia bag."/>
    <n v="15"/>
    <n v="35"/>
    <s v=""/>
    <x v="464"/>
    <n v="3"/>
    <s v="dim plum"/>
    <n v="2"/>
    <s v="dark fuchsia"/>
    <s v=""/>
    <s v=""/>
    <x v="1"/>
    <x v="1"/>
  </r>
  <r>
    <s v="bright white bags contain 3 muted bronze bags."/>
    <s v="3 muted bronze bag."/>
    <n v="19"/>
    <s v=""/>
    <s v=""/>
    <x v="465"/>
    <n v="3"/>
    <s v="muted bronze"/>
    <s v=""/>
    <s v=""/>
    <s v=""/>
    <s v=""/>
    <x v="1"/>
    <x v="1"/>
  </r>
  <r>
    <s v="shiny turquoise bags contain 4 drab brown bags."/>
    <s v="4 drab brown bag."/>
    <n v="17"/>
    <s v=""/>
    <s v=""/>
    <x v="466"/>
    <n v="4"/>
    <s v="drab brown"/>
    <s v=""/>
    <s v=""/>
    <s v=""/>
    <s v=""/>
    <x v="1"/>
    <x v="1"/>
  </r>
  <r>
    <s v="pale maroon bags contain no other bags."/>
    <s v="no other bag."/>
    <n v="13"/>
    <s v=""/>
    <s v=""/>
    <x v="467"/>
    <s v=""/>
    <s v=""/>
    <s v=""/>
    <s v=""/>
    <s v=""/>
    <s v=""/>
    <x v="1"/>
    <x v="1"/>
  </r>
  <r>
    <s v="faded indigo bags contain 1 faded tomato bag, 2 light red bags, 5 vibrant bronze bags."/>
    <s v="1 faded tomato bag, 2 light red bag, 5 vibrant bronze bag."/>
    <n v="19"/>
    <n v="36"/>
    <n v="58"/>
    <x v="468"/>
    <n v="1"/>
    <s v="faded tomato"/>
    <n v="2"/>
    <s v="light red"/>
    <n v="5"/>
    <s v="vibrant bronze"/>
    <x v="1"/>
    <x v="1"/>
  </r>
  <r>
    <s v="dotted black bags contain 1 clear brown bag, 5 mirrored olive bags, 4 dim brown bags, 2 drab red bags."/>
    <s v="1 clear brown bag, 5 mirrored olive bag, 4 dim brown bag, 2 drab red bag."/>
    <n v="18"/>
    <n v="40"/>
    <n v="57"/>
    <x v="469"/>
    <n v="1"/>
    <s v="clear brown"/>
    <n v="5"/>
    <s v="mirrored olive"/>
    <n v="4"/>
    <s v="dim brown"/>
    <x v="5"/>
    <x v="96"/>
  </r>
  <r>
    <s v="light chartreuse bags contain 5 muted black bags."/>
    <s v="5 muted black bag."/>
    <n v="18"/>
    <s v=""/>
    <s v=""/>
    <x v="470"/>
    <n v="5"/>
    <s v="muted black"/>
    <s v=""/>
    <s v=""/>
    <s v=""/>
    <s v=""/>
    <x v="1"/>
    <x v="1"/>
  </r>
  <r>
    <s v="posh orange bags contain 4 light maroon bags, 1 muted white bag."/>
    <s v="4 light maroon bag, 1 muted white bag."/>
    <n v="19"/>
    <n v="38"/>
    <s v=""/>
    <x v="471"/>
    <n v="4"/>
    <s v="light maroon"/>
    <n v="1"/>
    <s v="muted white"/>
    <s v=""/>
    <s v=""/>
    <x v="1"/>
    <x v="1"/>
  </r>
  <r>
    <s v="vibrant turquoise bags contain 1 dark maroon bag, 1 shiny magenta bag, 2 dotted maroon bags."/>
    <s v="1 dark maroon bag, 1 shiny magenta bag, 2 dotted maroon bag."/>
    <n v="18"/>
    <n v="39"/>
    <n v="60"/>
    <x v="472"/>
    <n v="1"/>
    <s v="dark maroon"/>
    <n v="1"/>
    <s v="shiny magenta"/>
    <n v="2"/>
    <s v="dotted maroon"/>
    <x v="1"/>
    <x v="1"/>
  </r>
  <r>
    <s v="striped fuchsia bags contain 5 clear blue bags, 5 pale black bags, 1 mirrored maroon bag, 2 dotted maroon bags."/>
    <s v="5 clear blue bag, 5 pale black bag, 1 mirrored maroon bag, 2 dotted maroon bag."/>
    <n v="17"/>
    <n v="35"/>
    <n v="58"/>
    <x v="473"/>
    <n v="5"/>
    <s v="clear blue"/>
    <n v="5"/>
    <s v="pale black"/>
    <n v="1"/>
    <s v="mirrored maroon"/>
    <x v="5"/>
    <x v="63"/>
  </r>
  <r>
    <s v="dark violet bags contain 5 clear white bags."/>
    <s v="5 clear white bag."/>
    <n v="18"/>
    <s v=""/>
    <s v=""/>
    <x v="474"/>
    <n v="5"/>
    <s v="clear white"/>
    <s v=""/>
    <s v=""/>
    <s v=""/>
    <s v=""/>
    <x v="1"/>
    <x v="1"/>
  </r>
  <r>
    <s v="pale salmon bags contain 1 vibrant violet bag, 3 plaid olive bags."/>
    <s v="1 vibrant violet bag, 3 plaid olive bag."/>
    <n v="21"/>
    <n v="40"/>
    <s v=""/>
    <x v="475"/>
    <n v="1"/>
    <s v="vibrant violet"/>
    <n v="3"/>
    <s v="plaid olive"/>
    <s v=""/>
    <s v=""/>
    <x v="1"/>
    <x v="1"/>
  </r>
  <r>
    <s v="pale violet bags contain 4 shiny chartreuse bags, 5 dark salmon bags, 3 bright indigo bags, 4 dark orange bags."/>
    <s v="4 shiny chartreuse bag, 5 dark salmon bag, 3 bright indigo bag, 4 dark orange bag."/>
    <n v="23"/>
    <n v="42"/>
    <n v="63"/>
    <x v="476"/>
    <n v="4"/>
    <s v="shiny chartreuse"/>
    <n v="5"/>
    <s v="dark salmon"/>
    <n v="3"/>
    <s v="bright indigo"/>
    <x v="2"/>
    <x v="97"/>
  </r>
  <r>
    <s v="faded teal bags contain 2 dark gray bags, 2 posh black bags, 3 plaid maroon bags."/>
    <s v="2 dark gray bag, 2 posh black bag, 3 plaid maroon bag."/>
    <n v="16"/>
    <n v="34"/>
    <n v="54"/>
    <x v="477"/>
    <n v="2"/>
    <s v="dark gray"/>
    <n v="2"/>
    <s v="posh black"/>
    <n v="3"/>
    <s v="plaid maroon"/>
    <x v="1"/>
    <x v="1"/>
  </r>
  <r>
    <s v="drab yellow bags contain 4 mirrored blue bags, 4 mirrored violet bags, 3 dim salmon bags, 1 clear yellow bag."/>
    <s v="4 mirrored blue bag, 4 mirrored violet bag, 3 dim salmon bag, 1 clear yellow bag."/>
    <n v="20"/>
    <n v="43"/>
    <n v="61"/>
    <x v="478"/>
    <n v="4"/>
    <s v="mirrored blue"/>
    <n v="4"/>
    <s v="mirrored violet"/>
    <n v="3"/>
    <s v="dim salmon"/>
    <x v="0"/>
    <x v="30"/>
  </r>
  <r>
    <s v="wavy indigo bags contain 2 shiny olive bags, 5 plaid aqua bags."/>
    <s v="2 shiny olive bag, 5 plaid aqua bag."/>
    <n v="18"/>
    <n v="36"/>
    <s v=""/>
    <x v="479"/>
    <n v="2"/>
    <s v="shiny olive"/>
    <n v="5"/>
    <s v="plaid aqua"/>
    <s v=""/>
    <s v=""/>
    <x v="1"/>
    <x v="1"/>
  </r>
  <r>
    <s v="shiny tan bags contain 2 wavy purple bags, 1 dotted aqua bag, 1 light violet bag."/>
    <s v="2 wavy purple bag, 1 dotted aqua bag, 1 light violet bag."/>
    <n v="18"/>
    <n v="37"/>
    <n v="57"/>
    <x v="480"/>
    <n v="2"/>
    <s v="wavy purple"/>
    <n v="1"/>
    <s v="dotted aqua"/>
    <n v="1"/>
    <s v="light violet"/>
    <x v="1"/>
    <x v="1"/>
  </r>
  <r>
    <s v="dull lime bags contain 1 dull coral bag."/>
    <s v="1 dull coral bag."/>
    <n v="17"/>
    <s v=""/>
    <s v=""/>
    <x v="481"/>
    <n v="1"/>
    <s v="dull coral"/>
    <s v=""/>
    <s v=""/>
    <s v=""/>
    <s v=""/>
    <x v="1"/>
    <x v="1"/>
  </r>
  <r>
    <s v="clear turquoise bags contain 1 vibrant fuchsia bag, 5 dull beige bags."/>
    <s v="1 vibrant fuchsia bag, 5 dull beige bag."/>
    <n v="22"/>
    <n v="40"/>
    <s v=""/>
    <x v="482"/>
    <n v="1"/>
    <s v="vibrant fuchsia"/>
    <n v="5"/>
    <s v="dull beige"/>
    <s v=""/>
    <s v=""/>
    <x v="1"/>
    <x v="1"/>
  </r>
  <r>
    <s v="dark blue bags contain 2 dark violet bags, 2 dotted maroon bags, 4 bright aqua bags, 4 clear black bags."/>
    <s v="2 dark violet bag, 2 dotted maroon bag, 4 bright aqua bag, 4 clear black bag."/>
    <n v="18"/>
    <n v="39"/>
    <n v="58"/>
    <x v="483"/>
    <n v="2"/>
    <s v="dark violet"/>
    <n v="2"/>
    <s v="dotted maroon"/>
    <n v="4"/>
    <s v="bright aqua"/>
    <x v="2"/>
    <x v="98"/>
  </r>
  <r>
    <s v="drab black bags contain 2 dim gold bags, 1 plaid crimson bag."/>
    <s v="2 dim gold bag, 1 plaid crimson bag."/>
    <n v="15"/>
    <n v="36"/>
    <s v=""/>
    <x v="484"/>
    <n v="2"/>
    <s v="dim gold"/>
    <n v="1"/>
    <s v="plaid crimson"/>
    <s v=""/>
    <s v=""/>
    <x v="1"/>
    <x v="1"/>
  </r>
  <r>
    <s v="dotted bronze bags contain 5 dim bronze bags."/>
    <s v="5 dim bronze bag."/>
    <n v="17"/>
    <s v=""/>
    <s v=""/>
    <x v="485"/>
    <n v="5"/>
    <s v="dim bronze"/>
    <s v=""/>
    <s v=""/>
    <s v=""/>
    <s v=""/>
    <x v="1"/>
    <x v="1"/>
  </r>
  <r>
    <s v="mirrored cyan bags contain 3 muted salmon bags."/>
    <s v="3 muted salmon bag."/>
    <n v="19"/>
    <s v=""/>
    <s v=""/>
    <x v="486"/>
    <n v="3"/>
    <s v="muted salmon"/>
    <s v=""/>
    <s v=""/>
    <s v=""/>
    <s v=""/>
    <x v="1"/>
    <x v="1"/>
  </r>
  <r>
    <s v="light gray bags contain 1 faded gold bag, 4 faded coral bags, 4 faded silver bags, 2 faded tomato bags."/>
    <s v="1 faded gold bag, 4 faded coral bag, 4 faded silver bag, 2 faded tomato bag."/>
    <n v="17"/>
    <n v="36"/>
    <n v="56"/>
    <x v="487"/>
    <n v="1"/>
    <s v="faded gold"/>
    <n v="4"/>
    <s v="faded coral"/>
    <n v="4"/>
    <s v="faded silver"/>
    <x v="5"/>
    <x v="62"/>
  </r>
  <r>
    <s v="vibrant blue bags contain 2 muted gold bags."/>
    <s v="2 muted gold bag."/>
    <n v="17"/>
    <s v=""/>
    <s v=""/>
    <x v="488"/>
    <n v="2"/>
    <s v="muted gold"/>
    <s v=""/>
    <s v=""/>
    <s v=""/>
    <s v=""/>
    <x v="1"/>
    <x v="1"/>
  </r>
  <r>
    <s v="dark maroon bags contain 3 mirrored violet bags, 3 muted gold bags, 3 drab brown bags, 4 plaid black bags."/>
    <s v="3 mirrored violet bag, 3 muted gold bag, 3 drab brown bag, 4 plaid black bag."/>
    <n v="22"/>
    <n v="40"/>
    <n v="58"/>
    <x v="489"/>
    <n v="3"/>
    <s v="mirrored violet"/>
    <n v="3"/>
    <s v="muted gold"/>
    <n v="3"/>
    <s v="drab brown"/>
    <x v="2"/>
    <x v="69"/>
  </r>
  <r>
    <s v="pale chartreuse bags contain 5 dotted teal bags, 4 bright gold bags."/>
    <s v="5 dotted teal bag, 4 bright gold bag."/>
    <n v="18"/>
    <n v="37"/>
    <s v=""/>
    <x v="490"/>
    <n v="5"/>
    <s v="dotted teal"/>
    <n v="4"/>
    <s v="bright gold"/>
    <s v=""/>
    <s v=""/>
    <x v="1"/>
    <x v="1"/>
  </r>
  <r>
    <s v="mirrored yellow bags contain 4 dim cyan bags."/>
    <s v="4 dim cyan bag."/>
    <n v="15"/>
    <s v=""/>
    <s v=""/>
    <x v="491"/>
    <n v="4"/>
    <s v="dim cyan"/>
    <s v=""/>
    <s v=""/>
    <s v=""/>
    <s v=""/>
    <x v="1"/>
    <x v="1"/>
  </r>
  <r>
    <s v="shiny plum bags contain 3 dull green bags, 3 vibrant olive bags, 3 dim tan bags."/>
    <s v="3 dull green bag, 3 vibrant olive bag, 3 dim tan bag."/>
    <n v="17"/>
    <n v="38"/>
    <n v="53"/>
    <x v="492"/>
    <n v="3"/>
    <s v="dull green"/>
    <n v="3"/>
    <s v="vibrant olive"/>
    <n v="3"/>
    <s v="dim tan"/>
    <x v="1"/>
    <x v="1"/>
  </r>
  <r>
    <s v="mirrored chartreuse bags contain 1 dark tan bag, 5 drab aqua bags."/>
    <s v="1 dark tan bag, 5 drab aqua bag."/>
    <n v="15"/>
    <n v="32"/>
    <s v=""/>
    <x v="493"/>
    <n v="1"/>
    <s v="dark tan"/>
    <n v="5"/>
    <s v="drab aqua"/>
    <s v=""/>
    <s v=""/>
    <x v="1"/>
    <x v="1"/>
  </r>
  <r>
    <s v="dark gold bags contain 4 drab yellow bags, 4 pale bronze bags."/>
    <s v="4 drab yellow bag, 4 pale bronze bag."/>
    <n v="18"/>
    <n v="37"/>
    <s v=""/>
    <x v="494"/>
    <n v="4"/>
    <s v="drab yellow"/>
    <n v="4"/>
    <s v="pale bronze"/>
    <s v=""/>
    <s v=""/>
    <x v="1"/>
    <x v="1"/>
  </r>
  <r>
    <s v="vibrant lime bags contain 3 dull salmon bags."/>
    <s v="3 dull salmon bag."/>
    <n v="18"/>
    <s v=""/>
    <s v=""/>
    <x v="495"/>
    <n v="3"/>
    <s v="dull salmon"/>
    <s v=""/>
    <s v=""/>
    <s v=""/>
    <s v=""/>
    <x v="1"/>
    <x v="1"/>
  </r>
  <r>
    <s v="dim blue bags contain 2 dull cyan bags, 2 dull purple bags, 1 dark indigo bag."/>
    <s v="2 dull cyan bag, 2 dull purple bag, 1 dark indigo bag."/>
    <n v="16"/>
    <n v="35"/>
    <n v="54"/>
    <x v="496"/>
    <n v="2"/>
    <s v="dull cyan"/>
    <n v="2"/>
    <s v="dull purple"/>
    <n v="1"/>
    <s v="dark indigo"/>
    <x v="1"/>
    <x v="1"/>
  </r>
  <r>
    <s v="dark brown bags contain 5 dull chartreuse bags."/>
    <s v="5 dull chartreuse bag."/>
    <n v="22"/>
    <s v=""/>
    <s v=""/>
    <x v="497"/>
    <n v="5"/>
    <s v="dull chartreuse"/>
    <s v=""/>
    <s v=""/>
    <s v=""/>
    <s v=""/>
    <x v="1"/>
    <x v="1"/>
  </r>
  <r>
    <s v="light tomato bags contain 5 posh teal bags, 3 wavy yellow bags, 5 bright olive bags, 4 pale brown bags."/>
    <s v="5 posh teal bag, 3 wavy yellow bag, 5 bright olive bag, 4 pale brown bag."/>
    <n v="16"/>
    <n v="35"/>
    <n v="55"/>
    <x v="498"/>
    <n v="5"/>
    <s v="posh teal"/>
    <n v="3"/>
    <s v="wavy yellow"/>
    <n v="5"/>
    <s v="bright olive"/>
    <x v="2"/>
    <x v="61"/>
  </r>
  <r>
    <s v="bright green bags contain 2 bright teal bags."/>
    <s v="2 bright teal bag."/>
    <n v="18"/>
    <s v=""/>
    <s v=""/>
    <x v="499"/>
    <n v="2"/>
    <s v="bright teal"/>
    <s v=""/>
    <s v=""/>
    <s v=""/>
    <s v=""/>
    <x v="1"/>
    <x v="1"/>
  </r>
  <r>
    <s v="shiny silver bags contain 2 mirrored indigo bags, 4 faded silver bags, 2 dark lavender bags."/>
    <s v="2 mirrored indigo bag, 4 faded silver bag, 2 dark lavender bag."/>
    <n v="22"/>
    <n v="42"/>
    <n v="63"/>
    <x v="500"/>
    <n v="2"/>
    <s v="mirrored indigo"/>
    <n v="4"/>
    <s v="faded silver"/>
    <n v="2"/>
    <s v="dark lavender"/>
    <x v="1"/>
    <x v="1"/>
  </r>
  <r>
    <s v="bright olive bags contain 5 drab turquoise bags."/>
    <s v="5 drab turquoise bag."/>
    <n v="21"/>
    <s v=""/>
    <s v=""/>
    <x v="501"/>
    <n v="5"/>
    <s v="drab turquoise"/>
    <s v=""/>
    <s v=""/>
    <s v=""/>
    <s v=""/>
    <x v="1"/>
    <x v="1"/>
  </r>
  <r>
    <s v="striped teal bags contain 1 vibrant tan bag."/>
    <s v="1 vibrant tan bag."/>
    <n v="18"/>
    <s v=""/>
    <s v=""/>
    <x v="502"/>
    <n v="1"/>
    <s v="vibrant tan"/>
    <s v=""/>
    <s v=""/>
    <s v=""/>
    <s v=""/>
    <x v="1"/>
    <x v="1"/>
  </r>
  <r>
    <s v="dotted yellow bags contain 1 clear tomato bag, 5 muted orange bags, 3 striped turquoise bags, 3 dim lime bags."/>
    <s v="1 clear tomato bag, 5 muted orange bag, 3 striped turquoise bag, 3 dim lime bag."/>
    <n v="19"/>
    <n v="39"/>
    <n v="64"/>
    <x v="503"/>
    <n v="1"/>
    <s v="clear tomato"/>
    <n v="5"/>
    <s v="muted orange"/>
    <n v="3"/>
    <s v="striped turquoise"/>
    <x v="4"/>
    <x v="81"/>
  </r>
  <r>
    <s v="posh white bags contain no other bags."/>
    <s v="no other bag."/>
    <n v="13"/>
    <s v=""/>
    <s v=""/>
    <x v="504"/>
    <s v=""/>
    <s v=""/>
    <s v=""/>
    <s v=""/>
    <s v=""/>
    <s v=""/>
    <x v="1"/>
    <x v="1"/>
  </r>
  <r>
    <s v="plaid red bags contain 3 dotted teal bags, 2 light brown bags, 4 vibrant teal bags."/>
    <s v="3 dotted teal bag, 2 light brown bag, 4 vibrant teal bag."/>
    <n v="18"/>
    <n v="37"/>
    <n v="57"/>
    <x v="505"/>
    <n v="3"/>
    <s v="dotted teal"/>
    <n v="2"/>
    <s v="light brown"/>
    <n v="4"/>
    <s v="vibrant teal"/>
    <x v="1"/>
    <x v="1"/>
  </r>
  <r>
    <s v="drab purple bags contain 5 pale purple bags, 1 shiny blue bag, 2 shiny orange bags."/>
    <s v="5 pale purple bag, 1 shiny blue bag, 2 shiny orange bag."/>
    <n v="18"/>
    <n v="36"/>
    <n v="56"/>
    <x v="506"/>
    <n v="5"/>
    <s v="pale purple"/>
    <n v="1"/>
    <s v="shiny blue"/>
    <n v="2"/>
    <s v="shiny orange"/>
    <x v="1"/>
    <x v="1"/>
  </r>
  <r>
    <s v="vibrant maroon bags contain 3 shiny cyan bags, 5 striped lavender bags."/>
    <s v="3 shiny cyan bag, 5 striped lavender bag."/>
    <n v="17"/>
    <n v="41"/>
    <s v=""/>
    <x v="507"/>
    <n v="3"/>
    <s v="shiny cyan"/>
    <n v="5"/>
    <s v="striped lavender"/>
    <s v=""/>
    <s v=""/>
    <x v="1"/>
    <x v="1"/>
  </r>
  <r>
    <s v="striped brown bags contain 5 faded salmon bags, 4 clear violet bags, 1 plaid salmon bag, 5 dotted tomato bags."/>
    <s v="5 faded salmon bag, 4 clear violet bag, 1 plaid salmon bag, 5 dotted tomato bag."/>
    <n v="19"/>
    <n v="39"/>
    <n v="59"/>
    <x v="508"/>
    <n v="5"/>
    <s v="faded salmon"/>
    <n v="4"/>
    <s v="clear violet"/>
    <n v="1"/>
    <s v="plaid salmon"/>
    <x v="3"/>
    <x v="99"/>
  </r>
  <r>
    <s v="muted blue bags contain 1 drab chartreuse bag."/>
    <s v="1 drab chartreuse bag."/>
    <n v="22"/>
    <s v=""/>
    <s v=""/>
    <x v="509"/>
    <n v="1"/>
    <s v="drab chartreuse"/>
    <s v=""/>
    <s v=""/>
    <s v=""/>
    <s v=""/>
    <x v="1"/>
    <x v="1"/>
  </r>
  <r>
    <s v="striped blue bags contain 4 dark cyan bags."/>
    <s v="4 dark cyan bag."/>
    <n v="16"/>
    <s v=""/>
    <s v=""/>
    <x v="510"/>
    <n v="4"/>
    <s v="dark cyan"/>
    <s v=""/>
    <s v=""/>
    <s v=""/>
    <s v=""/>
    <x v="1"/>
    <x v="1"/>
  </r>
  <r>
    <s v="striped plum bags contain 2 wavy violet bags."/>
    <s v="2 wavy violet bag."/>
    <n v="18"/>
    <s v=""/>
    <s v=""/>
    <x v="511"/>
    <n v="2"/>
    <s v="wavy violet"/>
    <s v=""/>
    <s v=""/>
    <s v=""/>
    <s v=""/>
    <x v="1"/>
    <x v="1"/>
  </r>
  <r>
    <s v="clear violet bags contain 2 dotted crimson bags, 3 plaid magenta bags."/>
    <s v="2 dotted crimson bag, 3 plaid magenta bag."/>
    <n v="21"/>
    <n v="42"/>
    <s v=""/>
    <x v="512"/>
    <n v="2"/>
    <s v="dotted crimson"/>
    <n v="3"/>
    <s v="plaid magenta"/>
    <s v=""/>
    <s v=""/>
    <x v="1"/>
    <x v="1"/>
  </r>
  <r>
    <s v="clear teal bags contain 2 bright gold bags, 4 plaid black bags."/>
    <s v="2 bright gold bag, 4 plaid black bag."/>
    <n v="18"/>
    <n v="37"/>
    <s v=""/>
    <x v="513"/>
    <n v="2"/>
    <s v="bright gold"/>
    <n v="4"/>
    <s v="plaid black"/>
    <s v=""/>
    <s v=""/>
    <x v="1"/>
    <x v="1"/>
  </r>
  <r>
    <s v="dim gold bags contain 5 pale gray bags, 3 drab orange bags, 3 plaid black bags."/>
    <s v="5 pale gray bag, 3 drab orange bag, 3 plaid black bag."/>
    <n v="16"/>
    <n v="35"/>
    <n v="54"/>
    <x v="514"/>
    <n v="5"/>
    <s v="pale gray"/>
    <n v="3"/>
    <s v="drab orange"/>
    <n v="3"/>
    <s v="plaid black"/>
    <x v="1"/>
    <x v="1"/>
  </r>
  <r>
    <s v="wavy violet bags contain 3 dull beige bags."/>
    <s v="3 dull beige bag."/>
    <n v="17"/>
    <s v=""/>
    <s v=""/>
    <x v="515"/>
    <n v="3"/>
    <s v="dull beige"/>
    <s v=""/>
    <s v=""/>
    <s v=""/>
    <s v=""/>
    <x v="1"/>
    <x v="1"/>
  </r>
  <r>
    <s v="wavy lime bags contain 2 bright lavender bags."/>
    <s v="2 bright lavender bag."/>
    <n v="22"/>
    <s v=""/>
    <s v=""/>
    <x v="516"/>
    <n v="2"/>
    <s v="bright lavender"/>
    <s v=""/>
    <s v=""/>
    <s v=""/>
    <s v=""/>
    <x v="1"/>
    <x v="1"/>
  </r>
  <r>
    <s v="muted purple bags contain 3 wavy brown bags, 4 muted blue bags."/>
    <s v="3 wavy brown bag, 4 muted blue bag."/>
    <n v="17"/>
    <n v="35"/>
    <s v=""/>
    <x v="517"/>
    <n v="3"/>
    <s v="wavy brown"/>
    <n v="4"/>
    <s v="muted blue"/>
    <s v=""/>
    <s v=""/>
    <x v="1"/>
    <x v="1"/>
  </r>
  <r>
    <s v="shiny indigo bags contain 1 shiny aqua bag, 4 bright aqua bags, 2 clear turquoise bags."/>
    <s v="1 shiny aqua bag, 4 bright aqua bag, 2 clear turquoise bag."/>
    <n v="17"/>
    <n v="36"/>
    <n v="59"/>
    <x v="518"/>
    <n v="1"/>
    <s v="shiny aqua"/>
    <n v="4"/>
    <s v="bright aqua"/>
    <n v="2"/>
    <s v="clear turquoise"/>
    <x v="1"/>
    <x v="1"/>
  </r>
  <r>
    <s v="dim orange bags contain 5 striped lime bags."/>
    <s v="5 striped lime bag."/>
    <n v="19"/>
    <s v=""/>
    <s v=""/>
    <x v="519"/>
    <n v="5"/>
    <s v="striped lime"/>
    <s v=""/>
    <s v=""/>
    <s v=""/>
    <s v=""/>
    <x v="1"/>
    <x v="1"/>
  </r>
  <r>
    <s v="clear bronze bags contain 4 pale black bags, 4 bright olive bags."/>
    <s v="4 pale black bag, 4 bright olive bag."/>
    <n v="17"/>
    <n v="37"/>
    <s v=""/>
    <x v="520"/>
    <n v="4"/>
    <s v="pale black"/>
    <n v="4"/>
    <s v="bright olive"/>
    <s v=""/>
    <s v=""/>
    <x v="1"/>
    <x v="1"/>
  </r>
  <r>
    <s v="wavy gray bags contain 3 dotted teal bags, 2 striped lavender bags, 2 wavy aqua bags."/>
    <s v="3 dotted teal bag, 2 striped lavender bag, 2 wavy aqua bag."/>
    <n v="18"/>
    <n v="42"/>
    <n v="59"/>
    <x v="521"/>
    <n v="3"/>
    <s v="dotted teal"/>
    <n v="2"/>
    <s v="striped lavender"/>
    <n v="2"/>
    <s v="wavy aqua"/>
    <x v="1"/>
    <x v="1"/>
  </r>
  <r>
    <s v="dull tan bags contain 5 vibrant violet bags, 2 muted maroon bags, 5 vibrant plum bags, 3 shiny red bags."/>
    <s v="5 vibrant violet bag, 2 muted maroon bag, 5 vibrant plum bag, 3 shiny red bag."/>
    <n v="21"/>
    <n v="41"/>
    <n v="61"/>
    <x v="522"/>
    <n v="5"/>
    <s v="vibrant violet"/>
    <n v="2"/>
    <s v="muted maroon"/>
    <n v="5"/>
    <s v="vibrant plum"/>
    <x v="4"/>
    <x v="44"/>
  </r>
  <r>
    <s v="drab chartreuse bags contain 4 striped gray bags, 4 pale bronze bags, 5 dim aqua bags."/>
    <s v="4 striped gray bag, 4 pale bronze bag, 5 dim aqua bag."/>
    <n v="19"/>
    <n v="38"/>
    <n v="54"/>
    <x v="523"/>
    <n v="4"/>
    <s v="striped gray"/>
    <n v="4"/>
    <s v="pale bronze"/>
    <n v="5"/>
    <s v="dim aqua"/>
    <x v="1"/>
    <x v="1"/>
  </r>
  <r>
    <s v="plaid gray bags contain 1 shiny blue bag, 4 clear brown bags, 4 shiny tan bags, 4 plaid beige bags."/>
    <s v="1 shiny blue bag, 4 clear brown bag, 4 shiny tan bag, 4 plaid beige bag."/>
    <n v="17"/>
    <n v="36"/>
    <n v="53"/>
    <x v="524"/>
    <n v="1"/>
    <s v="shiny blue"/>
    <n v="4"/>
    <s v="clear brown"/>
    <n v="4"/>
    <s v="shiny tan"/>
    <x v="2"/>
    <x v="100"/>
  </r>
  <r>
    <s v="drab plum bags contain 5 vibrant cyan bags, 3 vibrant aqua bags, 5 dim coral bags, 1 dull orange bag."/>
    <s v="5 vibrant cyan bag, 3 vibrant aqua bag, 5 dim coral bag, 1 dull orange bag."/>
    <n v="19"/>
    <n v="39"/>
    <n v="56"/>
    <x v="525"/>
    <n v="5"/>
    <s v="vibrant cyan"/>
    <n v="3"/>
    <s v="vibrant aqua"/>
    <n v="5"/>
    <s v="dim coral"/>
    <x v="0"/>
    <x v="101"/>
  </r>
  <r>
    <s v="clear gold bags contain 1 drab olive bag, 5 drab orange bags, 4 shiny tan bags."/>
    <s v="1 drab olive bag, 5 drab orange bag, 4 shiny tan bag."/>
    <n v="17"/>
    <n v="36"/>
    <n v="53"/>
    <x v="526"/>
    <n v="1"/>
    <s v="drab olive"/>
    <n v="5"/>
    <s v="drab orange"/>
    <n v="4"/>
    <s v="shiny tan"/>
    <x v="1"/>
    <x v="1"/>
  </r>
  <r>
    <s v="dull tomato bags contain 3 bright teal bags, 1 muted chartreuse bag."/>
    <s v="3 bright teal bag, 1 muted chartreuse bag."/>
    <n v="18"/>
    <n v="42"/>
    <s v=""/>
    <x v="527"/>
    <n v="3"/>
    <s v="bright teal"/>
    <n v="1"/>
    <s v="muted chartreuse"/>
    <s v=""/>
    <s v=""/>
    <x v="1"/>
    <x v="1"/>
  </r>
  <r>
    <s v="bright silver bags contain 1 dull chartreuse bag, 5 bright gold bags, 4 faded silver bags."/>
    <s v="1 dull chartreuse bag, 5 bright gold bag, 4 faded silver bag."/>
    <n v="22"/>
    <n v="41"/>
    <n v="61"/>
    <x v="528"/>
    <n v="1"/>
    <s v="dull chartreuse"/>
    <n v="5"/>
    <s v="bright gold"/>
    <n v="4"/>
    <s v="faded silver"/>
    <x v="1"/>
    <x v="1"/>
  </r>
  <r>
    <s v="clear black bags contain 5 dull orange bags, 3 dim black bags, 1 posh beige bag."/>
    <s v="5 dull orange bag, 3 dim black bag, 1 posh beige bag."/>
    <n v="18"/>
    <n v="35"/>
    <n v="53"/>
    <x v="529"/>
    <n v="5"/>
    <s v="dull orange"/>
    <n v="3"/>
    <s v="dim black"/>
    <n v="1"/>
    <s v="posh beige"/>
    <x v="1"/>
    <x v="1"/>
  </r>
  <r>
    <s v="striped olive bags contain 2 pale maroon bags."/>
    <s v="2 pale maroon bag."/>
    <n v="18"/>
    <s v=""/>
    <s v=""/>
    <x v="530"/>
    <n v="2"/>
    <s v="pale maroon"/>
    <s v=""/>
    <s v=""/>
    <s v=""/>
    <s v=""/>
    <x v="1"/>
    <x v="1"/>
  </r>
  <r>
    <s v="light fuchsia bags contain 5 pale silver bags, 4 dark olive bags, 1 clear magenta bag."/>
    <s v="5 pale silver bag, 4 dark olive bag, 1 clear magenta bag."/>
    <n v="18"/>
    <n v="36"/>
    <n v="57"/>
    <x v="531"/>
    <n v="5"/>
    <s v="pale silver"/>
    <n v="4"/>
    <s v="dark olive"/>
    <n v="1"/>
    <s v="clear magenta"/>
    <x v="1"/>
    <x v="1"/>
  </r>
  <r>
    <s v="posh indigo bags contain 2 wavy purple bags, 3 striped beige bags, 4 vibrant white bags."/>
    <s v="2 wavy purple bag, 3 striped beige bag, 4 vibrant white bag."/>
    <n v="18"/>
    <n v="39"/>
    <n v="60"/>
    <x v="532"/>
    <n v="2"/>
    <s v="wavy purple"/>
    <n v="3"/>
    <s v="striped beige"/>
    <n v="4"/>
    <s v="vibrant white"/>
    <x v="1"/>
    <x v="1"/>
  </r>
  <r>
    <s v="dark aqua bags contain 5 drab tomato bags, 4 faded red bags, 4 light magenta bags, 4 striped tomato bags."/>
    <s v="5 drab tomato bag, 4 faded red bag, 4 light magenta bag, 4 striped tomato bag."/>
    <n v="18"/>
    <n v="35"/>
    <n v="56"/>
    <x v="533"/>
    <n v="5"/>
    <s v="drab tomato"/>
    <n v="4"/>
    <s v="faded red"/>
    <n v="4"/>
    <s v="light magenta"/>
    <x v="2"/>
    <x v="102"/>
  </r>
  <r>
    <s v="plaid olive bags contain 2 posh brown bags."/>
    <s v="2 posh brown bag."/>
    <n v="17"/>
    <s v=""/>
    <s v=""/>
    <x v="534"/>
    <n v="2"/>
    <s v="posh brown"/>
    <s v=""/>
    <s v=""/>
    <s v=""/>
    <s v=""/>
    <x v="1"/>
    <x v="1"/>
  </r>
  <r>
    <s v="wavy plum bags contain 3 shiny blue bags, 4 dark lavender bags, 5 pale violet bags."/>
    <s v="3 shiny blue bag, 4 dark lavender bag, 5 pale violet bag."/>
    <n v="17"/>
    <n v="38"/>
    <n v="57"/>
    <x v="535"/>
    <n v="3"/>
    <s v="shiny blue"/>
    <n v="4"/>
    <s v="dark lavender"/>
    <n v="5"/>
    <s v="pale violet"/>
    <x v="1"/>
    <x v="1"/>
  </r>
  <r>
    <s v="vibrant teal bags contain 4 dull purple bags, 4 dull plum bags."/>
    <s v="4 dull purple bag, 4 dull plum bag."/>
    <n v="18"/>
    <n v="35"/>
    <s v=""/>
    <x v="536"/>
    <n v="4"/>
    <s v="dull purple"/>
    <n v="4"/>
    <s v="dull plum"/>
    <s v=""/>
    <s v=""/>
    <x v="1"/>
    <x v="1"/>
  </r>
  <r>
    <s v="dotted gold bags contain 3 wavy maroon bags."/>
    <s v="3 wavy maroon bag."/>
    <n v="18"/>
    <s v=""/>
    <s v=""/>
    <x v="537"/>
    <n v="3"/>
    <s v="wavy maroon"/>
    <s v=""/>
    <s v=""/>
    <s v=""/>
    <s v=""/>
    <x v="1"/>
    <x v="1"/>
  </r>
  <r>
    <s v="drab brown bags contain no other bags."/>
    <s v="no other bag."/>
    <n v="13"/>
    <s v=""/>
    <s v=""/>
    <x v="538"/>
    <s v=""/>
    <s v=""/>
    <s v=""/>
    <s v=""/>
    <s v=""/>
    <s v=""/>
    <x v="1"/>
    <x v="1"/>
  </r>
  <r>
    <s v="dull teal bags contain 5 wavy beige bags, 1 muted tomato bag, 1 drab aqua bag."/>
    <s v="5 wavy beige bag, 1 muted tomato bag, 1 drab aqua bag."/>
    <n v="17"/>
    <n v="37"/>
    <n v="54"/>
    <x v="539"/>
    <n v="5"/>
    <s v="wavy beige"/>
    <n v="1"/>
    <s v="muted tomato"/>
    <n v="1"/>
    <s v="drab aqua"/>
    <x v="1"/>
    <x v="1"/>
  </r>
  <r>
    <s v="mirrored plum bags contain 4 muted chartreuse bags, 5 dull orange bags, 3 clear black bags."/>
    <s v="4 muted chartreuse bag, 5 dull orange bag, 3 clear black bag."/>
    <n v="23"/>
    <n v="42"/>
    <n v="61"/>
    <x v="540"/>
    <n v="4"/>
    <s v="muted chartreuse"/>
    <n v="5"/>
    <s v="dull orange"/>
    <n v="3"/>
    <s v="clear black"/>
    <x v="1"/>
    <x v="1"/>
  </r>
  <r>
    <s v="wavy beige bags contain 4 pale violet bags, 5 dim tan bags, 3 pale fuchsia bags, 2 wavy tan bags."/>
    <s v="4 pale violet bag, 5 dim tan bag, 3 pale fuchsia bag, 2 wavy tan bag."/>
    <n v="18"/>
    <n v="33"/>
    <n v="53"/>
    <x v="541"/>
    <n v="4"/>
    <s v="pale violet"/>
    <n v="5"/>
    <s v="dim tan"/>
    <n v="3"/>
    <s v="pale fuchsia"/>
    <x v="5"/>
    <x v="103"/>
  </r>
  <r>
    <s v="plaid lime bags contain 3 pale crimson bags."/>
    <s v="3 pale crimson bag."/>
    <n v="19"/>
    <s v=""/>
    <s v=""/>
    <x v="542"/>
    <n v="3"/>
    <s v="pale crimson"/>
    <s v=""/>
    <s v=""/>
    <s v=""/>
    <s v=""/>
    <x v="1"/>
    <x v="1"/>
  </r>
  <r>
    <s v="plaid brown bags contain 2 dull green bags."/>
    <s v="2 dull green bag."/>
    <n v="17"/>
    <s v=""/>
    <s v=""/>
    <x v="543"/>
    <n v="2"/>
    <s v="dull green"/>
    <s v=""/>
    <s v=""/>
    <s v=""/>
    <s v=""/>
    <x v="1"/>
    <x v="1"/>
  </r>
  <r>
    <s v="light black bags contain 1 faded gold bag, 1 bright tan bag."/>
    <s v="1 faded gold bag, 1 bright tan bag."/>
    <n v="17"/>
    <n v="35"/>
    <s v=""/>
    <x v="544"/>
    <n v="1"/>
    <s v="faded gold"/>
    <n v="1"/>
    <s v="bright tan"/>
    <s v=""/>
    <s v=""/>
    <x v="1"/>
    <x v="1"/>
  </r>
  <r>
    <s v="dim cyan bags contain 2 clear yellow bags, 3 plaid blue bags, 1 dull purple bag."/>
    <s v="2 clear yellow bag, 3 plaid blue bag, 1 dull purple bag."/>
    <n v="19"/>
    <n v="37"/>
    <n v="56"/>
    <x v="545"/>
    <n v="2"/>
    <s v="clear yellow"/>
    <n v="3"/>
    <s v="plaid blue"/>
    <n v="1"/>
    <s v="dull purple"/>
    <x v="1"/>
    <x v="1"/>
  </r>
  <r>
    <s v="drab coral bags contain 1 bright gray bag, 1 muted magenta bag, 5 mirrored lime bags, 1 mirrored olive bag."/>
    <s v="1 bright gray bag, 1 muted magenta bag, 5 mirrored lime bag, 1 mirrored olive bag."/>
    <n v="18"/>
    <n v="39"/>
    <n v="60"/>
    <x v="546"/>
    <n v="1"/>
    <s v="bright gray"/>
    <n v="1"/>
    <s v="muted magenta"/>
    <n v="5"/>
    <s v="mirrored lime"/>
    <x v="0"/>
    <x v="104"/>
  </r>
  <r>
    <s v="bright coral bags contain 3 plaid blue bags."/>
    <s v="3 plaid blue bag."/>
    <n v="17"/>
    <s v=""/>
    <s v=""/>
    <x v="547"/>
    <n v="3"/>
    <s v="plaid blue"/>
    <s v=""/>
    <s v=""/>
    <s v=""/>
    <s v=""/>
    <x v="1"/>
    <x v="1"/>
  </r>
  <r>
    <s v="mirrored silver bags contain 5 clear white bags."/>
    <s v="5 clear white bag."/>
    <n v="18"/>
    <s v=""/>
    <s v=""/>
    <x v="548"/>
    <n v="5"/>
    <s v="clear white"/>
    <s v=""/>
    <s v=""/>
    <s v=""/>
    <s v=""/>
    <x v="1"/>
    <x v="1"/>
  </r>
  <r>
    <s v="plaid tomato bags contain 5 dull red bags, 3 shiny green bags, 5 drab fuchsia bags, 3 dull tomato bags."/>
    <s v="5 dull red bag, 3 shiny green bag, 5 drab fuchsia bag, 3 dull tomato bag."/>
    <n v="15"/>
    <n v="34"/>
    <n v="54"/>
    <x v="549"/>
    <n v="5"/>
    <s v="dull red"/>
    <n v="3"/>
    <s v="shiny green"/>
    <n v="5"/>
    <s v="drab fuchsia"/>
    <x v="4"/>
    <x v="68"/>
  </r>
  <r>
    <s v="faded plum bags contain 5 dark violet bags, 3 dim brown bags."/>
    <s v="5 dark violet bag, 3 dim brown bag."/>
    <n v="18"/>
    <n v="35"/>
    <s v=""/>
    <x v="550"/>
    <n v="5"/>
    <s v="dark violet"/>
    <n v="3"/>
    <s v="dim brown"/>
    <s v=""/>
    <s v=""/>
    <x v="1"/>
    <x v="1"/>
  </r>
  <r>
    <s v="light white bags contain 5 dotted teal bags, 2 dim tan bags."/>
    <s v="5 dotted teal bag, 2 dim tan bag."/>
    <n v="18"/>
    <n v="33"/>
    <s v=""/>
    <x v="551"/>
    <n v="5"/>
    <s v="dotted teal"/>
    <n v="2"/>
    <s v="dim tan"/>
    <s v=""/>
    <s v=""/>
    <x v="1"/>
    <x v="1"/>
  </r>
  <r>
    <s v="dull bronze bags contain 3 vibrant turquoise bags."/>
    <s v="3 vibrant turquoise bag."/>
    <n v="24"/>
    <s v=""/>
    <s v=""/>
    <x v="552"/>
    <n v="3"/>
    <s v="vibrant turquoise"/>
    <s v=""/>
    <s v=""/>
    <s v=""/>
    <s v=""/>
    <x v="1"/>
    <x v="1"/>
  </r>
  <r>
    <s v="vibrant coral bags contain 3 faded bronze bags."/>
    <s v="3 faded bronze bag."/>
    <n v="19"/>
    <s v=""/>
    <s v=""/>
    <x v="553"/>
    <n v="3"/>
    <s v="faded bronze"/>
    <s v=""/>
    <s v=""/>
    <s v=""/>
    <s v=""/>
    <x v="1"/>
    <x v="1"/>
  </r>
  <r>
    <s v="posh silver bags contain 5 wavy olive bags, 3 dotted red bags, 3 faded violet bags."/>
    <s v="5 wavy olive bag, 3 dotted red bag, 3 faded violet bag."/>
    <n v="17"/>
    <n v="35"/>
    <n v="55"/>
    <x v="554"/>
    <n v="5"/>
    <s v="wavy olive"/>
    <n v="3"/>
    <s v="dotted red"/>
    <n v="3"/>
    <s v="faded violet"/>
    <x v="1"/>
    <x v="1"/>
  </r>
  <r>
    <s v="dim yellow bags contain 4 pale tomato bags, 4 dim tan bags, 3 vibrant gold bags, 2 bright gold bags."/>
    <s v="4 pale tomato bag, 4 dim tan bag, 3 vibrant gold bag, 2 bright gold bag."/>
    <n v="18"/>
    <n v="33"/>
    <n v="53"/>
    <x v="555"/>
    <n v="4"/>
    <s v="pale tomato"/>
    <n v="4"/>
    <s v="dim tan"/>
    <n v="3"/>
    <s v="vibrant gold"/>
    <x v="5"/>
    <x v="38"/>
  </r>
  <r>
    <s v="bright salmon bags contain 5 shiny orange bags, 2 dark yellow bags, 5 muted gold bags, 4 dark fuchsia bags."/>
    <s v="5 shiny orange bag, 2 dark yellow bag, 5 muted gold bag, 4 dark fuchsia bag."/>
    <n v="19"/>
    <n v="38"/>
    <n v="56"/>
    <x v="556"/>
    <n v="5"/>
    <s v="shiny orange"/>
    <n v="2"/>
    <s v="dark yellow"/>
    <n v="5"/>
    <s v="muted gold"/>
    <x v="2"/>
    <x v="105"/>
  </r>
  <r>
    <s v="light yellow bags contain 3 clear cyan bags."/>
    <s v="3 clear cyan bag."/>
    <n v="17"/>
    <s v=""/>
    <s v=""/>
    <x v="557"/>
    <n v="3"/>
    <s v="clear cyan"/>
    <s v=""/>
    <s v=""/>
    <s v=""/>
    <s v=""/>
    <x v="1"/>
    <x v="1"/>
  </r>
  <r>
    <s v="dim red bags contain 3 clear lavender bags, 1 muted bronze bag, 4 vibrant salmon bags."/>
    <s v="3 clear lavender bag, 1 muted bronze bag, 4 vibrant salmon bag."/>
    <n v="21"/>
    <n v="41"/>
    <n v="63"/>
    <x v="558"/>
    <n v="3"/>
    <s v="clear lavender"/>
    <n v="1"/>
    <s v="muted bronze"/>
    <n v="4"/>
    <s v="vibrant salmon"/>
    <x v="1"/>
    <x v="1"/>
  </r>
  <r>
    <s v="dark silver bags contain 1 dull brown bag, 1 wavy lavender bag, 2 shiny crimson bags, 1 clear tan bag."/>
    <s v="1 dull brown bag, 1 wavy lavender bag, 2 shiny crimson bag, 1 clear tan bag."/>
    <n v="17"/>
    <n v="38"/>
    <n v="59"/>
    <x v="559"/>
    <n v="1"/>
    <s v="dull brown"/>
    <n v="1"/>
    <s v="wavy lavender"/>
    <n v="2"/>
    <s v="shiny crimson"/>
    <x v="0"/>
    <x v="106"/>
  </r>
  <r>
    <s v="dull fuchsia bags contain 5 striped cyan bags, 4 mirrored violet bags."/>
    <s v="5 striped cyan bag, 4 mirrored violet bag."/>
    <n v="19"/>
    <n v="42"/>
    <s v=""/>
    <x v="560"/>
    <n v="5"/>
    <s v="striped cyan"/>
    <n v="4"/>
    <s v="mirrored violet"/>
    <s v=""/>
    <s v=""/>
    <x v="1"/>
    <x v="1"/>
  </r>
  <r>
    <s v="drab gold bags contain 5 posh lavender bags, 4 mirrored olive bags, 2 dark tan bags, 3 dotted olive bags."/>
    <s v="5 posh lavender bag, 4 mirrored olive bag, 2 dark tan bag, 3 dotted olive bag."/>
    <n v="20"/>
    <n v="42"/>
    <n v="58"/>
    <x v="561"/>
    <n v="5"/>
    <s v="posh lavender"/>
    <n v="4"/>
    <s v="mirrored olive"/>
    <n v="2"/>
    <s v="dark tan"/>
    <x v="4"/>
    <x v="78"/>
  </r>
  <r>
    <s v="muted gray bags contain 1 striped magenta bag, 2 dull tomato bags, 5 plaid olive bags, 1 faded gray bag."/>
    <s v="1 striped magenta bag, 2 dull tomato bag, 5 plaid olive bag, 1 faded gray bag."/>
    <n v="22"/>
    <n v="41"/>
    <n v="60"/>
    <x v="562"/>
    <n v="1"/>
    <s v="striped magenta"/>
    <n v="2"/>
    <s v="dull tomato"/>
    <n v="5"/>
    <s v="plaid olive"/>
    <x v="0"/>
    <x v="107"/>
  </r>
  <r>
    <s v="bright bronze bags contain 1 clear silver bag, 4 dim lime bags."/>
    <s v="1 clear silver bag, 4 dim lime bag."/>
    <n v="19"/>
    <n v="35"/>
    <s v=""/>
    <x v="563"/>
    <n v="1"/>
    <s v="clear silver"/>
    <n v="4"/>
    <s v="dim lime"/>
    <s v=""/>
    <s v=""/>
    <x v="1"/>
    <x v="1"/>
  </r>
  <r>
    <s v="dark cyan bags contain 5 dark maroon bags, 3 dull red bags, 1 bright gold bag."/>
    <s v="5 dark maroon bag, 3 dull red bag, 1 bright gold bag."/>
    <n v="18"/>
    <n v="34"/>
    <n v="53"/>
    <x v="564"/>
    <n v="5"/>
    <s v="dark maroon"/>
    <n v="3"/>
    <s v="dull red"/>
    <n v="1"/>
    <s v="bright gold"/>
    <x v="1"/>
    <x v="1"/>
  </r>
  <r>
    <s v="dark plum bags contain 1 vibrant turquoise bag."/>
    <s v="1 vibrant turquoise bag."/>
    <n v="24"/>
    <s v=""/>
    <s v=""/>
    <x v="565"/>
    <n v="1"/>
    <s v="vibrant turquoise"/>
    <s v=""/>
    <s v=""/>
    <s v=""/>
    <s v=""/>
    <x v="1"/>
    <x v="1"/>
  </r>
  <r>
    <s v="wavy maroon bags contain 5 shiny gold bags, 1 drab black bag."/>
    <s v="5 shiny gold bag, 1 drab black bag."/>
    <n v="17"/>
    <n v="35"/>
    <s v=""/>
    <x v="566"/>
    <n v="5"/>
    <s v="shiny gold"/>
    <n v="1"/>
    <s v="drab black"/>
    <s v=""/>
    <s v=""/>
    <x v="1"/>
    <x v="1"/>
  </r>
  <r>
    <s v="light crimson bags contain 2 light plum bags, 3 plaid purple bags."/>
    <s v="2 light plum bag, 3 plaid purple bag."/>
    <n v="17"/>
    <n v="37"/>
    <s v=""/>
    <x v="567"/>
    <n v="2"/>
    <s v="light plum"/>
    <n v="3"/>
    <s v="plaid purple"/>
    <s v=""/>
    <s v=""/>
    <x v="1"/>
    <x v="1"/>
  </r>
  <r>
    <s v="wavy chartreuse bags contain 2 pale gray bags, 5 dim purple bags, 2 drab turquoise bags."/>
    <s v="2 pale gray bag, 5 dim purple bag, 2 drab turquoise bag."/>
    <n v="16"/>
    <n v="34"/>
    <n v="56"/>
    <x v="568"/>
    <n v="2"/>
    <s v="pale gray"/>
    <n v="5"/>
    <s v="dim purple"/>
    <n v="2"/>
    <s v="drab turquoise"/>
    <x v="1"/>
    <x v="1"/>
  </r>
  <r>
    <s v="plaid yellow bags contain 5 muted tan bags, 2 wavy cyan bags, 3 light gold bags, 1 dim gold bag."/>
    <s v="5 muted tan bag, 2 wavy cyan bag, 3 light gold bag, 1 dim gold bag."/>
    <n v="16"/>
    <n v="33"/>
    <n v="51"/>
    <x v="569"/>
    <n v="5"/>
    <s v="muted tan"/>
    <n v="2"/>
    <s v="wavy cyan"/>
    <n v="3"/>
    <s v="light gold"/>
    <x v="0"/>
    <x v="47"/>
  </r>
  <r>
    <s v="mirrored violet bags contain no other bags."/>
    <s v="no other bag."/>
    <n v="13"/>
    <s v=""/>
    <s v=""/>
    <x v="570"/>
    <s v=""/>
    <s v=""/>
    <s v=""/>
    <s v=""/>
    <s v=""/>
    <s v=""/>
    <x v="1"/>
    <x v="1"/>
  </r>
  <r>
    <s v="wavy yellow bags contain 2 dim aqua bags, 1 dark fuchsia bag, 5 faded coral bags, 1 faded silver bag."/>
    <s v="2 dim aqua bag, 1 dark fuchsia bag, 5 faded coral bag, 1 faded silver bag."/>
    <n v="15"/>
    <n v="35"/>
    <n v="54"/>
    <x v="571"/>
    <n v="2"/>
    <s v="dim aqua"/>
    <n v="1"/>
    <s v="dark fuchsia"/>
    <n v="5"/>
    <s v="faded coral"/>
    <x v="0"/>
    <x v="108"/>
  </r>
  <r>
    <s v="plaid bronze bags contain 1 striped bronze bag."/>
    <s v="1 striped bronze bag."/>
    <n v="21"/>
    <s v=""/>
    <s v=""/>
    <x v="572"/>
    <n v="1"/>
    <s v="striped bronze"/>
    <s v=""/>
    <s v=""/>
    <s v=""/>
    <s v=""/>
    <x v="1"/>
    <x v="1"/>
  </r>
  <r>
    <s v="vibrant green bags contain 3 striped chartreuse bags, 3 pale lavender bags, 4 dotted lime bags, 4 plaid lavender bags."/>
    <s v="3 striped chartreuse bag, 3 pale lavender bag, 4 dotted lime bag, 4 plaid lavender bag."/>
    <n v="25"/>
    <n v="46"/>
    <n v="65"/>
    <x v="573"/>
    <n v="3"/>
    <s v="striped chartreuse"/>
    <n v="3"/>
    <s v="pale lavender"/>
    <n v="4"/>
    <s v="dotted lime"/>
    <x v="2"/>
    <x v="109"/>
  </r>
  <r>
    <s v="muted crimson bags contain 3 dim blue bags, 1 dull lime bag, 3 plaid indigo bags, 1 pale plum bag."/>
    <s v="3 dim blue bag, 1 dull lime bag, 3 plaid indigo bag, 1 pale plum bag."/>
    <n v="15"/>
    <n v="32"/>
    <n v="52"/>
    <x v="574"/>
    <n v="3"/>
    <s v="dim blue"/>
    <n v="1"/>
    <s v="dull lime"/>
    <n v="3"/>
    <s v="plaid indigo"/>
    <x v="0"/>
    <x v="110"/>
  </r>
  <r>
    <s v="posh cyan bags contain 5 drab brown bags, 5 faded blue bags."/>
    <s v="5 drab brown bag, 5 faded blue bag."/>
    <n v="17"/>
    <n v="35"/>
    <s v=""/>
    <x v="575"/>
    <n v="5"/>
    <s v="drab brown"/>
    <n v="5"/>
    <s v="faded blue"/>
    <s v=""/>
    <s v=""/>
    <x v="1"/>
    <x v="1"/>
  </r>
  <r>
    <s v="vibrant black bags contain 3 pale silver bags."/>
    <s v="3 pale silver bag."/>
    <n v="18"/>
    <s v=""/>
    <s v=""/>
    <x v="576"/>
    <n v="3"/>
    <s v="pale silver"/>
    <s v=""/>
    <s v=""/>
    <s v=""/>
    <s v=""/>
    <x v="1"/>
    <x v="1"/>
  </r>
  <r>
    <s v="light aqua bags contain 2 faded crimson bags, 3 dark bronze bags, 1 dim orange bag."/>
    <s v="2 faded crimson bag, 3 dark bronze bag, 1 dim orange bag."/>
    <n v="20"/>
    <n v="39"/>
    <n v="57"/>
    <x v="577"/>
    <n v="2"/>
    <s v="faded crimson"/>
    <n v="3"/>
    <s v="dark bronze"/>
    <n v="1"/>
    <s v="dim orange"/>
    <x v="1"/>
    <x v="1"/>
  </r>
  <r>
    <s v="mirrored red bags contain 3 light violet bags."/>
    <s v="3 light violet bag."/>
    <n v="19"/>
    <s v=""/>
    <s v=""/>
    <x v="578"/>
    <n v="3"/>
    <s v="light violet"/>
    <s v=""/>
    <s v=""/>
    <s v=""/>
    <s v=""/>
    <x v="1"/>
    <x v="1"/>
  </r>
  <r>
    <s v="dark lime bags contain 1 striped turquoise bag."/>
    <s v="1 striped turquoise bag."/>
    <n v="24"/>
    <s v=""/>
    <s v=""/>
    <x v="579"/>
    <n v="1"/>
    <s v="striped turquoise"/>
    <s v=""/>
    <s v=""/>
    <s v=""/>
    <s v=""/>
    <x v="1"/>
    <x v="1"/>
  </r>
  <r>
    <s v="mirrored olive bags contain 1 faded bronze bag, 1 drab aqua bag, 1 dark indigo bag, 3 posh white bags."/>
    <s v="1 faded bronze bag, 1 drab aqua bag, 1 dark indigo bag, 3 posh white bag."/>
    <n v="19"/>
    <n v="36"/>
    <n v="55"/>
    <x v="580"/>
    <n v="1"/>
    <s v="faded bronze"/>
    <n v="1"/>
    <s v="drab aqua"/>
    <n v="1"/>
    <s v="dark indigo"/>
    <x v="4"/>
    <x v="22"/>
  </r>
  <r>
    <s v="striped chartreuse bags contain 2 mirrored gold bags."/>
    <s v="2 mirrored gold bag."/>
    <n v="20"/>
    <s v=""/>
    <s v=""/>
    <x v="581"/>
    <n v="2"/>
    <s v="mirrored gold"/>
    <s v=""/>
    <s v=""/>
    <s v=""/>
    <s v=""/>
    <x v="1"/>
    <x v="1"/>
  </r>
  <r>
    <s v="dotted lime bags contain 1 vibrant turquoise bag, 2 dotted turquoise bags, 5 dull red bags."/>
    <s v="1 vibrant turquoise bag, 2 dotted turquoise bag, 5 dull red bag."/>
    <n v="24"/>
    <n v="48"/>
    <n v="64"/>
    <x v="582"/>
    <n v="1"/>
    <s v="vibrant turquoise"/>
    <n v="2"/>
    <s v="dotted turquoise"/>
    <n v="5"/>
    <s v="dull red"/>
    <x v="1"/>
    <x v="1"/>
  </r>
  <r>
    <s v="vibrant bronze bags contain 1 posh green bag, 3 posh tan bags, 5 light salmon bags."/>
    <s v="1 posh green bag, 3 posh tan bag, 5 light salmon bag."/>
    <n v="17"/>
    <n v="33"/>
    <n v="53"/>
    <x v="583"/>
    <n v="1"/>
    <s v="posh green"/>
    <n v="3"/>
    <s v="posh tan"/>
    <n v="5"/>
    <s v="light salmon"/>
    <x v="1"/>
    <x v="1"/>
  </r>
  <r>
    <s v="dark teal bags contain 4 shiny lavender bags, 5 dull orange bags."/>
    <s v="4 shiny lavender bag, 5 dull orange bag."/>
    <n v="21"/>
    <n v="40"/>
    <s v=""/>
    <x v="584"/>
    <n v="4"/>
    <s v="shiny lavender"/>
    <n v="5"/>
    <s v="dull orange"/>
    <s v=""/>
    <s v=""/>
    <x v="1"/>
    <x v="1"/>
  </r>
  <r>
    <s v="shiny green bags contain 2 bright lavender bags, 3 shiny olive bags, 4 mirrored violet bags, 5 posh white bags."/>
    <s v="2 bright lavender bag, 3 shiny olive bag, 4 mirrored violet bag, 5 posh white bag."/>
    <n v="22"/>
    <n v="41"/>
    <n v="64"/>
    <x v="585"/>
    <n v="2"/>
    <s v="bright lavender"/>
    <n v="3"/>
    <s v="shiny olive"/>
    <n v="4"/>
    <s v="mirrored violet"/>
    <x v="3"/>
    <x v="22"/>
  </r>
  <r>
    <s v="light magenta bags contain 2 pale maroon bags."/>
    <s v="2 pale maroon bag."/>
    <n v="18"/>
    <s v=""/>
    <s v=""/>
    <x v="586"/>
    <n v="2"/>
    <s v="pale maroon"/>
    <s v=""/>
    <s v=""/>
    <s v=""/>
    <s v=""/>
    <x v="1"/>
    <x v="1"/>
  </r>
  <r>
    <s v="pale magenta bags contain 5 dull aqua bags."/>
    <s v="5 dull aqua bag."/>
    <n v="16"/>
    <s v=""/>
    <s v=""/>
    <x v="587"/>
    <n v="5"/>
    <s v="dull aqua"/>
    <s v=""/>
    <s v=""/>
    <s v=""/>
    <s v=""/>
    <x v="1"/>
    <x v="1"/>
  </r>
  <r>
    <s v="dull plum bags contain 2 vibrant violet bags, 5 pale red bags, 2 wavy fuchsia bags."/>
    <s v="2 vibrant violet bag, 5 pale red bag, 2 wavy fuchsia bag."/>
    <n v="21"/>
    <n v="37"/>
    <n v="57"/>
    <x v="588"/>
    <n v="2"/>
    <s v="vibrant violet"/>
    <n v="5"/>
    <s v="pale red"/>
    <n v="2"/>
    <s v="wavy fuchsia"/>
    <x v="1"/>
    <x v="1"/>
  </r>
  <r>
    <s v="muted olive bags contain 5 bright teal bags."/>
    <s v="5 bright teal bag."/>
    <n v="18"/>
    <s v=""/>
    <s v=""/>
    <x v="589"/>
    <n v="5"/>
    <s v="bright teal"/>
    <s v=""/>
    <s v=""/>
    <s v=""/>
    <s v=""/>
    <x v="1"/>
    <x v="1"/>
  </r>
  <r>
    <s v="vibrant fuchsia bags contain 3 posh brown bags."/>
    <s v="3 posh brown bag."/>
    <n v="17"/>
    <s v=""/>
    <s v=""/>
    <x v="590"/>
    <n v="3"/>
    <s v="posh brown"/>
    <s v=""/>
    <s v=""/>
    <s v=""/>
    <s v=""/>
    <x v="1"/>
    <x v="1"/>
  </r>
  <r>
    <s v="dark olive bags contain 5 dim coral bags, 4 pale red bags, 5 drab aqua bags."/>
    <s v="5 dim coral bag, 4 pale red bag, 5 drab aqua bag."/>
    <n v="16"/>
    <n v="32"/>
    <n v="49"/>
    <x v="591"/>
    <n v="5"/>
    <s v="dim coral"/>
    <n v="4"/>
    <s v="pale red"/>
    <n v="5"/>
    <s v="drab aqua"/>
    <x v="1"/>
    <x v="1"/>
  </r>
  <r>
    <s v="posh purple bags contain 2 bright red bags, 4 pale coral bags, 1 dotted bronze bag."/>
    <s v="2 bright red bag, 4 pale coral bag, 1 dotted bronze bag."/>
    <n v="17"/>
    <n v="35"/>
    <n v="56"/>
    <x v="592"/>
    <n v="2"/>
    <s v="bright red"/>
    <n v="4"/>
    <s v="pale coral"/>
    <n v="1"/>
    <s v="dotted bronze"/>
    <x v="1"/>
    <x v="1"/>
  </r>
  <r>
    <s v="dark lavender bags contain 2 striped blue bags, 5 posh blue bags, 2 plaid green bags."/>
    <s v="2 striped blue bag, 5 posh blue bag, 2 plaid green bag."/>
    <n v="19"/>
    <n v="36"/>
    <n v="55"/>
    <x v="593"/>
    <n v="2"/>
    <s v="striped blue"/>
    <n v="5"/>
    <s v="posh blue"/>
    <n v="2"/>
    <s v="plaid green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A344C-FD19-4A1F-AD9F-64CB781B85FD}" name="PivotTable16" cacheId="76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>
  <location ref="A3:C136" firstHeaderRow="1" firstDataRow="1" firstDataCol="3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94">
        <item x="53"/>
        <item x="273"/>
        <item x="194"/>
        <item x="459"/>
        <item x="563"/>
        <item x="419"/>
        <item x="198"/>
        <item x="547"/>
        <item x="250"/>
        <item x="392"/>
        <item x="188"/>
        <item x="102"/>
        <item x="50"/>
        <item x="499"/>
        <item x="240"/>
        <item x="233"/>
        <item x="387"/>
        <item x="142"/>
        <item x="86"/>
        <item x="501"/>
        <item x="328"/>
        <item x="112"/>
        <item x="399"/>
        <item x="439"/>
        <item x="556"/>
        <item x="528"/>
        <item x="320"/>
        <item x="385"/>
        <item x="296"/>
        <item x="381"/>
        <item x="69"/>
        <item x="465"/>
        <item x="26"/>
        <item x="379"/>
        <item x="458"/>
        <item x="529"/>
        <item x="420"/>
        <item x="520"/>
        <item x="313"/>
        <item x="130"/>
        <item x="46"/>
        <item x="11"/>
        <item x="224"/>
        <item x="246"/>
        <item x="526"/>
        <item x="123"/>
        <item x="438"/>
        <item x="287"/>
        <item x="170"/>
        <item x="216"/>
        <item x="449"/>
        <item x="348"/>
        <item x="138"/>
        <item x="213"/>
        <item x="192"/>
        <item x="361"/>
        <item x="52"/>
        <item x="12"/>
        <item x="10"/>
        <item x="415"/>
        <item x="513"/>
        <item x="370"/>
        <item x="482"/>
        <item x="512"/>
        <item x="256"/>
        <item x="421"/>
        <item x="533"/>
        <item x="269"/>
        <item x="27"/>
        <item x="483"/>
        <item x="440"/>
        <item x="497"/>
        <item x="337"/>
        <item x="3"/>
        <item x="408"/>
        <item x="564"/>
        <item x="162"/>
        <item x="494"/>
        <item x="416"/>
        <item x="343"/>
        <item x="2"/>
        <item x="593"/>
        <item x="579"/>
        <item x="395"/>
        <item x="489"/>
        <item x="591"/>
        <item x="254"/>
        <item x="565"/>
        <item x="158"/>
        <item x="295"/>
        <item x="455"/>
        <item x="559"/>
        <item x="367"/>
        <item x="584"/>
        <item x="94"/>
        <item x="358"/>
        <item x="474"/>
        <item x="280"/>
        <item x="111"/>
        <item x="56"/>
        <item x="189"/>
        <item x="453"/>
        <item x="496"/>
        <item x="61"/>
        <item x="248"/>
        <item x="210"/>
        <item x="342"/>
        <item x="122"/>
        <item x="545"/>
        <item x="314"/>
        <item x="514"/>
        <item x="195"/>
        <item x="203"/>
        <item x="461"/>
        <item x="4"/>
        <item x="338"/>
        <item x="150"/>
        <item x="368"/>
        <item x="349"/>
        <item x="519"/>
        <item x="65"/>
        <item x="235"/>
        <item x="558"/>
        <item x="212"/>
        <item x="238"/>
        <item x="323"/>
        <item x="100"/>
        <item x="278"/>
        <item x="166"/>
        <item x="432"/>
        <item x="243"/>
        <item x="555"/>
        <item x="390"/>
        <item x="196"/>
        <item x="469"/>
        <item x="377"/>
        <item x="485"/>
        <item x="407"/>
        <item x="149"/>
        <item x="317"/>
        <item x="154"/>
        <item x="136"/>
        <item x="66"/>
        <item x="537"/>
        <item x="259"/>
        <item x="462"/>
        <item x="350"/>
        <item x="21"/>
        <item x="582"/>
        <item x="378"/>
        <item x="266"/>
        <item x="384"/>
        <item x="190"/>
        <item x="187"/>
        <item x="436"/>
        <item x="239"/>
        <item x="404"/>
        <item x="75"/>
        <item x="418"/>
        <item x="184"/>
        <item x="140"/>
        <item x="25"/>
        <item x="95"/>
        <item x="40"/>
        <item x="503"/>
        <item x="159"/>
        <item x="43"/>
        <item x="484"/>
        <item x="218"/>
        <item x="22"/>
        <item x="538"/>
        <item x="523"/>
        <item x="546"/>
        <item x="42"/>
        <item x="284"/>
        <item x="41"/>
        <item x="561"/>
        <item x="396"/>
        <item x="255"/>
        <item x="281"/>
        <item x="51"/>
        <item x="97"/>
        <item x="414"/>
        <item x="152"/>
        <item x="232"/>
        <item x="444"/>
        <item x="525"/>
        <item x="506"/>
        <item x="70"/>
        <item x="153"/>
        <item x="374"/>
        <item x="464"/>
        <item x="327"/>
        <item x="164"/>
        <item x="156"/>
        <item x="261"/>
        <item x="17"/>
        <item x="478"/>
        <item x="366"/>
        <item x="88"/>
        <item x="450"/>
        <item x="98"/>
        <item x="552"/>
        <item x="383"/>
        <item x="148"/>
        <item x="397"/>
        <item x="226"/>
        <item x="319"/>
        <item x="560"/>
        <item x="58"/>
        <item x="371"/>
        <item x="271"/>
        <item x="413"/>
        <item x="36"/>
        <item x="481"/>
        <item x="160"/>
        <item x="372"/>
        <item x="423"/>
        <item x="132"/>
        <item x="588"/>
        <item x="185"/>
        <item x="155"/>
        <item x="24"/>
        <item x="126"/>
        <item x="522"/>
        <item x="539"/>
        <item x="527"/>
        <item x="290"/>
        <item x="146"/>
        <item x="434"/>
        <item x="177"/>
        <item x="231"/>
        <item x="85"/>
        <item x="356"/>
        <item x="59"/>
        <item x="253"/>
        <item x="6"/>
        <item x="129"/>
        <item x="119"/>
        <item x="116"/>
        <item x="448"/>
        <item x="241"/>
        <item x="143"/>
        <item x="60"/>
        <item x="403"/>
        <item x="468"/>
        <item x="107"/>
        <item x="103"/>
        <item x="217"/>
        <item x="326"/>
        <item x="336"/>
        <item x="298"/>
        <item x="550"/>
        <item x="369"/>
        <item x="54"/>
        <item x="114"/>
        <item x="272"/>
        <item x="288"/>
        <item x="477"/>
        <item x="77"/>
        <item x="55"/>
        <item x="236"/>
        <item x="405"/>
        <item x="365"/>
        <item x="577"/>
        <item x="181"/>
        <item x="544"/>
        <item x="267"/>
        <item x="340"/>
        <item x="435"/>
        <item x="470"/>
        <item x="442"/>
        <item x="567"/>
        <item x="35"/>
        <item x="531"/>
        <item x="124"/>
        <item x="487"/>
        <item x="34"/>
        <item x="139"/>
        <item x="354"/>
        <item x="151"/>
        <item x="586"/>
        <item x="352"/>
        <item x="13"/>
        <item x="16"/>
        <item x="306"/>
        <item x="460"/>
        <item x="285"/>
        <item x="92"/>
        <item x="270"/>
        <item x="178"/>
        <item x="62"/>
        <item x="498"/>
        <item x="433"/>
        <item x="353"/>
        <item x="551"/>
        <item x="557"/>
        <item x="110"/>
        <item x="163"/>
        <item x="452"/>
        <item x="451"/>
        <item x="330"/>
        <item x="45"/>
        <item x="493"/>
        <item x="411"/>
        <item x="297"/>
        <item x="486"/>
        <item x="186"/>
        <item x="293"/>
        <item x="73"/>
        <item x="294"/>
        <item x="277"/>
        <item x="363"/>
        <item x="197"/>
        <item x="20"/>
        <item x="78"/>
        <item x="580"/>
        <item x="32"/>
        <item x="540"/>
        <item x="200"/>
        <item x="578"/>
        <item x="167"/>
        <item x="548"/>
        <item x="268"/>
        <item x="359"/>
        <item x="400"/>
        <item x="5"/>
        <item x="570"/>
        <item x="227"/>
        <item x="491"/>
        <item x="207"/>
        <item x="341"/>
        <item x="108"/>
        <item x="509"/>
        <item x="175"/>
        <item x="389"/>
        <item x="31"/>
        <item x="9"/>
        <item x="574"/>
        <item x="441"/>
        <item x="101"/>
        <item x="286"/>
        <item x="562"/>
        <item x="193"/>
        <item x="71"/>
        <item x="204"/>
        <item x="355"/>
        <item x="91"/>
        <item x="14"/>
        <item x="589"/>
        <item x="7"/>
        <item x="33"/>
        <item x="517"/>
        <item x="19"/>
        <item x="134"/>
        <item x="305"/>
        <item x="99"/>
        <item x="220"/>
        <item x="391"/>
        <item x="315"/>
        <item x="424"/>
        <item x="57"/>
        <item x="223"/>
        <item x="422"/>
        <item x="244"/>
        <item x="346"/>
        <item x="333"/>
        <item x="79"/>
        <item x="176"/>
        <item x="490"/>
        <item x="373"/>
        <item x="168"/>
        <item x="344"/>
        <item x="426"/>
        <item x="264"/>
        <item x="173"/>
        <item x="292"/>
        <item x="141"/>
        <item x="331"/>
        <item x="47"/>
        <item x="587"/>
        <item x="467"/>
        <item x="115"/>
        <item x="325"/>
        <item x="454"/>
        <item x="321"/>
        <item x="380"/>
        <item x="475"/>
        <item x="180"/>
        <item x="161"/>
        <item x="409"/>
        <item x="201"/>
        <item x="84"/>
        <item x="476"/>
        <item x="68"/>
        <item x="463"/>
        <item x="219"/>
        <item x="249"/>
        <item x="375"/>
        <item x="39"/>
        <item x="572"/>
        <item x="543"/>
        <item x="109"/>
        <item x="428"/>
        <item x="67"/>
        <item x="446"/>
        <item x="431"/>
        <item x="191"/>
        <item x="524"/>
        <item x="234"/>
        <item x="18"/>
        <item x="402"/>
        <item x="542"/>
        <item x="308"/>
        <item x="23"/>
        <item x="534"/>
        <item x="351"/>
        <item x="128"/>
        <item x="96"/>
        <item x="505"/>
        <item x="214"/>
        <item x="376"/>
        <item x="309"/>
        <item x="447"/>
        <item x="549"/>
        <item x="80"/>
        <item x="279"/>
        <item x="263"/>
        <item x="569"/>
        <item x="118"/>
        <item x="215"/>
        <item x="8"/>
        <item x="208"/>
        <item x="105"/>
        <item x="174"/>
        <item x="117"/>
        <item x="329"/>
        <item x="258"/>
        <item x="575"/>
        <item x="222"/>
        <item x="179"/>
        <item x="147"/>
        <item x="221"/>
        <item x="532"/>
        <item x="74"/>
        <item x="291"/>
        <item x="429"/>
        <item x="364"/>
        <item x="30"/>
        <item x="471"/>
        <item x="15"/>
        <item x="592"/>
        <item x="37"/>
        <item x="145"/>
        <item x="554"/>
        <item x="104"/>
        <item x="44"/>
        <item x="237"/>
        <item x="81"/>
        <item x="393"/>
        <item x="504"/>
        <item x="307"/>
        <item x="335"/>
        <item x="282"/>
        <item x="310"/>
        <item x="276"/>
        <item x="318"/>
        <item x="427"/>
        <item x="386"/>
        <item x="316"/>
        <item x="345"/>
        <item x="169"/>
        <item x="49"/>
        <item x="322"/>
        <item x="211"/>
        <item x="585"/>
        <item x="518"/>
        <item x="87"/>
        <item x="106"/>
        <item x="90"/>
        <item x="412"/>
        <item x="443"/>
        <item x="144"/>
        <item x="492"/>
        <item x="251"/>
        <item x="29"/>
        <item x="289"/>
        <item x="500"/>
        <item x="480"/>
        <item x="157"/>
        <item x="165"/>
        <item x="466"/>
        <item x="401"/>
        <item x="93"/>
        <item x="28"/>
        <item x="425"/>
        <item x="457"/>
        <item x="406"/>
        <item x="510"/>
        <item x="120"/>
        <item x="508"/>
        <item x="581"/>
        <item x="89"/>
        <item x="347"/>
        <item x="410"/>
        <item x="473"/>
        <item x="274"/>
        <item x="113"/>
        <item x="304"/>
        <item x="283"/>
        <item x="301"/>
        <item x="362"/>
        <item x="127"/>
        <item x="262"/>
        <item x="530"/>
        <item x="437"/>
        <item x="511"/>
        <item x="172"/>
        <item x="456"/>
        <item x="445"/>
        <item x="299"/>
        <item x="229"/>
        <item x="502"/>
        <item x="230"/>
        <item x="182"/>
        <item x="228"/>
        <item x="63"/>
        <item x="334"/>
        <item x="0"/>
        <item x="38"/>
        <item x="576"/>
        <item x="488"/>
        <item x="583"/>
        <item x="202"/>
        <item x="398"/>
        <item x="553"/>
        <item x="388"/>
        <item x="72"/>
        <item x="590"/>
        <item x="312"/>
        <item x="360"/>
        <item x="573"/>
        <item x="247"/>
        <item x="260"/>
        <item x="495"/>
        <item x="382"/>
        <item x="507"/>
        <item x="265"/>
        <item x="245"/>
        <item x="183"/>
        <item x="171"/>
        <item x="48"/>
        <item x="64"/>
        <item x="209"/>
        <item x="83"/>
        <item x="536"/>
        <item x="199"/>
        <item x="472"/>
        <item x="1"/>
        <item x="302"/>
        <item x="303"/>
        <item x="300"/>
        <item x="541"/>
        <item x="257"/>
        <item x="357"/>
        <item x="252"/>
        <item x="311"/>
        <item x="568"/>
        <item x="137"/>
        <item x="205"/>
        <item x="339"/>
        <item x="275"/>
        <item x="133"/>
        <item x="521"/>
        <item x="324"/>
        <item x="479"/>
        <item x="332"/>
        <item x="516"/>
        <item x="76"/>
        <item x="566"/>
        <item x="131"/>
        <item x="121"/>
        <item x="535"/>
        <item x="430"/>
        <item x="125"/>
        <item x="225"/>
        <item x="242"/>
        <item x="135"/>
        <item x="417"/>
        <item x="206"/>
        <item x="394"/>
        <item x="515"/>
        <item x="82"/>
        <item x="57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1">
        <item x="1"/>
        <item m="1" x="9"/>
        <item m="1" x="6"/>
        <item m="1" x="8"/>
        <item m="1" x="10"/>
        <item m="1" x="7"/>
        <item x="0"/>
        <item x="2"/>
        <item x="3"/>
        <item x="4"/>
        <item x="5"/>
      </items>
    </pivotField>
    <pivotField axis="axisRow" compact="0" outline="0" showAll="0" defaultSubtotal="0">
      <items count="111">
        <item h="1" x="1"/>
        <item x="37"/>
        <item x="38"/>
        <item x="13"/>
        <item x="65"/>
        <item x="3"/>
        <item x="98"/>
        <item x="28"/>
        <item x="41"/>
        <item x="93"/>
        <item x="106"/>
        <item x="30"/>
        <item x="8"/>
        <item x="105"/>
        <item x="88"/>
        <item x="49"/>
        <item x="64"/>
        <item x="97"/>
        <item x="51"/>
        <item x="53"/>
        <item x="85"/>
        <item x="32"/>
        <item x="47"/>
        <item x="81"/>
        <item x="2"/>
        <item x="79"/>
        <item x="19"/>
        <item x="24"/>
        <item x="63"/>
        <item x="78"/>
        <item x="43"/>
        <item x="26"/>
        <item x="80"/>
        <item x="99"/>
        <item x="70"/>
        <item x="34"/>
        <item x="92"/>
        <item x="12"/>
        <item x="11"/>
        <item x="96"/>
        <item x="50"/>
        <item x="17"/>
        <item x="101"/>
        <item x="59"/>
        <item x="68"/>
        <item x="52"/>
        <item x="107"/>
        <item x="25"/>
        <item x="108"/>
        <item x="84"/>
        <item x="62"/>
        <item x="18"/>
        <item x="54"/>
        <item x="48"/>
        <item x="6"/>
        <item x="72"/>
        <item x="7"/>
        <item x="104"/>
        <item x="55"/>
        <item x="76"/>
        <item x="87"/>
        <item x="0"/>
        <item x="29"/>
        <item x="39"/>
        <item x="15"/>
        <item x="33"/>
        <item x="71"/>
        <item x="57"/>
        <item x="10"/>
        <item x="77"/>
        <item x="61"/>
        <item x="91"/>
        <item x="4"/>
        <item x="45"/>
        <item x="21"/>
        <item x="110"/>
        <item x="20"/>
        <item x="27"/>
        <item x="75"/>
        <item x="100"/>
        <item x="69"/>
        <item x="9"/>
        <item x="82"/>
        <item x="109"/>
        <item x="58"/>
        <item x="31"/>
        <item x="40"/>
        <item x="22"/>
        <item x="16"/>
        <item x="73"/>
        <item x="60"/>
        <item x="83"/>
        <item x="44"/>
        <item x="35"/>
        <item x="46"/>
        <item x="67"/>
        <item x="102"/>
        <item x="23"/>
        <item x="42"/>
        <item x="74"/>
        <item x="95"/>
        <item x="36"/>
        <item x="14"/>
        <item x="5"/>
        <item x="89"/>
        <item x="90"/>
        <item x="56"/>
        <item x="66"/>
        <item x="103"/>
        <item x="94"/>
        <item x="86"/>
      </items>
    </pivotField>
  </pivotFields>
  <rowFields count="3">
    <field x="5"/>
    <field x="12"/>
    <field x="13"/>
  </rowFields>
  <rowItems count="133">
    <i>
      <x v="2"/>
      <x v="9"/>
      <x v="73"/>
    </i>
    <i>
      <x v="8"/>
      <x v="10"/>
      <x v="67"/>
    </i>
    <i>
      <x v="24"/>
      <x v="7"/>
      <x v="13"/>
    </i>
    <i>
      <x v="32"/>
      <x v="9"/>
      <x v="56"/>
    </i>
    <i>
      <x v="39"/>
      <x v="10"/>
      <x v="85"/>
    </i>
    <i>
      <x v="55"/>
      <x v="7"/>
      <x v="93"/>
    </i>
    <i>
      <x v="57"/>
      <x v="6"/>
      <x v="103"/>
    </i>
    <i>
      <x v="64"/>
      <x v="6"/>
      <x v="43"/>
    </i>
    <i>
      <x v="65"/>
      <x v="7"/>
      <x v="14"/>
    </i>
    <i>
      <x v="66"/>
      <x v="7"/>
      <x v="96"/>
    </i>
    <i>
      <x v="69"/>
      <x v="7"/>
      <x v="6"/>
    </i>
    <i>
      <x v="74"/>
      <x v="9"/>
      <x v="49"/>
    </i>
    <i>
      <x v="78"/>
      <x v="9"/>
      <x v="60"/>
    </i>
    <i>
      <x v="80"/>
      <x v="7"/>
      <x v="24"/>
    </i>
    <i>
      <x v="84"/>
      <x v="7"/>
      <x v="80"/>
    </i>
    <i>
      <x v="91"/>
      <x v="6"/>
      <x v="10"/>
    </i>
    <i>
      <x v="94"/>
      <x v="7"/>
      <x v="27"/>
    </i>
    <i>
      <x v="95"/>
      <x v="10"/>
      <x v="59"/>
    </i>
    <i>
      <x v="106"/>
      <x v="8"/>
      <x v="55"/>
    </i>
    <i>
      <x v="111"/>
      <x v="8"/>
      <x v="94"/>
    </i>
    <i>
      <x v="114"/>
      <x v="8"/>
      <x v="5"/>
    </i>
    <i>
      <x v="118"/>
      <x v="8"/>
      <x v="99"/>
    </i>
    <i>
      <x v="128"/>
      <x v="9"/>
      <x v="1"/>
    </i>
    <i>
      <x v="131"/>
      <x v="10"/>
      <x v="2"/>
    </i>
    <i>
      <x v="132"/>
      <x v="8"/>
      <x v="23"/>
    </i>
    <i>
      <x v="133"/>
      <x v="7"/>
      <x v="22"/>
    </i>
    <i>
      <x v="134"/>
      <x v="10"/>
      <x v="39"/>
    </i>
    <i>
      <x v="157"/>
      <x v="10"/>
      <x v="26"/>
    </i>
    <i>
      <x v="164"/>
      <x v="9"/>
      <x v="23"/>
    </i>
    <i>
      <x v="165"/>
      <x v="7"/>
      <x v="93"/>
    </i>
    <i>
      <x v="166"/>
      <x v="6"/>
      <x v="37"/>
    </i>
    <i>
      <x v="169"/>
      <x v="8"/>
      <x v="54"/>
    </i>
    <i>
      <x v="172"/>
      <x v="6"/>
      <x v="57"/>
    </i>
    <i>
      <x v="176"/>
      <x v="9"/>
      <x v="29"/>
    </i>
    <i>
      <x v="181"/>
      <x v="7"/>
      <x v="47"/>
    </i>
    <i>
      <x v="186"/>
      <x v="6"/>
      <x v="42"/>
    </i>
    <i>
      <x v="188"/>
      <x v="6"/>
      <x v="41"/>
    </i>
    <i>
      <x v="192"/>
      <x v="7"/>
      <x v="18"/>
    </i>
    <i>
      <x v="194"/>
      <x v="6"/>
      <x v="35"/>
    </i>
    <i>
      <x v="197"/>
      <x v="6"/>
      <x v="11"/>
    </i>
    <i>
      <x v="200"/>
      <x v="9"/>
      <x v="100"/>
    </i>
    <i>
      <x v="203"/>
      <x v="9"/>
      <x v="32"/>
    </i>
    <i>
      <x v="204"/>
      <x v="9"/>
      <x v="65"/>
    </i>
    <i>
      <x v="205"/>
      <x v="8"/>
      <x v="82"/>
    </i>
    <i>
      <x v="209"/>
      <x v="10"/>
      <x v="3"/>
    </i>
    <i>
      <x v="210"/>
      <x v="9"/>
      <x v="99"/>
    </i>
    <i>
      <x v="216"/>
      <x v="7"/>
      <x v="25"/>
    </i>
    <i>
      <x v="223"/>
      <x v="9"/>
      <x v="62"/>
    </i>
    <i>
      <x v="224"/>
      <x v="9"/>
      <x v="92"/>
    </i>
    <i>
      <x v="229"/>
      <x v="6"/>
      <x v="71"/>
    </i>
    <i>
      <x v="231"/>
      <x v="10"/>
      <x v="58"/>
    </i>
    <i>
      <x v="234"/>
      <x v="6"/>
      <x v="102"/>
    </i>
    <i>
      <x v="240"/>
      <x v="6"/>
      <x v="109"/>
    </i>
    <i>
      <x v="249"/>
      <x v="10"/>
      <x v="66"/>
    </i>
    <i>
      <x v="271"/>
      <x v="8"/>
      <x v="9"/>
    </i>
    <i>
      <x v="273"/>
      <x v="9"/>
      <x v="81"/>
    </i>
    <i>
      <x v="275"/>
      <x v="8"/>
      <x v="7"/>
    </i>
    <i>
      <x v="276"/>
      <x v="10"/>
      <x v="50"/>
    </i>
    <i>
      <x v="278"/>
      <x v="7"/>
      <x v="21"/>
    </i>
    <i>
      <x v="285"/>
      <x v="10"/>
      <x v="97"/>
    </i>
    <i>
      <x v="292"/>
      <x v="7"/>
      <x v="70"/>
    </i>
    <i>
      <x v="307"/>
      <x v="7"/>
      <x v="30"/>
    </i>
    <i>
      <x v="309"/>
      <x v="6"/>
      <x v="51"/>
    </i>
    <i>
      <x v="313"/>
      <x v="6"/>
      <x v="53"/>
    </i>
    <i>
      <x v="316"/>
      <x v="9"/>
      <x v="87"/>
    </i>
    <i>
      <x v="323"/>
      <x v="10"/>
      <x v="28"/>
    </i>
    <i>
      <x v="330"/>
      <x v="10"/>
      <x v="8"/>
    </i>
    <i>
      <x v="334"/>
      <x v="7"/>
      <x v="86"/>
    </i>
    <i>
      <x v="338"/>
      <x v="6"/>
      <x v="75"/>
    </i>
    <i>
      <x v="339"/>
      <x v="8"/>
      <x v="36"/>
    </i>
    <i>
      <x v="340"/>
      <x v="10"/>
      <x v="3"/>
    </i>
    <i>
      <x v="342"/>
      <x v="6"/>
      <x v="46"/>
    </i>
    <i>
      <x v="345"/>
      <x v="6"/>
      <x v="40"/>
    </i>
    <i>
      <x v="350"/>
      <x v="6"/>
      <x v="72"/>
    </i>
    <i>
      <x v="356"/>
      <x v="7"/>
      <x v="31"/>
    </i>
    <i>
      <x v="359"/>
      <x v="6"/>
      <x v="65"/>
    </i>
    <i>
      <x v="368"/>
      <x v="9"/>
      <x v="8"/>
    </i>
    <i>
      <x v="372"/>
      <x v="6"/>
      <x v="89"/>
    </i>
    <i>
      <x v="374"/>
      <x v="6"/>
      <x v="70"/>
    </i>
    <i>
      <x v="375"/>
      <x v="7"/>
      <x v="2"/>
    </i>
    <i>
      <x v="378"/>
      <x v="9"/>
      <x v="61"/>
    </i>
    <i>
      <x v="382"/>
      <x v="10"/>
      <x v="77"/>
    </i>
    <i>
      <x v="385"/>
      <x v="6"/>
      <x v="80"/>
    </i>
    <i>
      <x v="391"/>
      <x v="10"/>
      <x v="15"/>
    </i>
    <i>
      <x v="392"/>
      <x v="8"/>
      <x v="87"/>
    </i>
    <i>
      <x v="393"/>
      <x v="7"/>
      <x v="17"/>
    </i>
    <i>
      <x v="397"/>
      <x v="7"/>
      <x v="106"/>
    </i>
    <i>
      <x v="399"/>
      <x v="10"/>
      <x v="38"/>
    </i>
    <i>
      <x v="403"/>
      <x v="10"/>
      <x v="105"/>
    </i>
    <i>
      <x v="404"/>
      <x v="8"/>
      <x v="88"/>
    </i>
    <i>
      <x v="407"/>
      <x v="8"/>
      <x v="92"/>
    </i>
    <i>
      <x v="408"/>
      <x v="7"/>
      <x v="79"/>
    </i>
    <i>
      <x v="416"/>
      <x v="10"/>
      <x v="78"/>
    </i>
    <i>
      <x v="417"/>
      <x v="8"/>
      <x v="11"/>
    </i>
    <i>
      <x v="424"/>
      <x v="9"/>
      <x v="44"/>
    </i>
    <i>
      <x v="425"/>
      <x v="10"/>
      <x v="76"/>
    </i>
    <i>
      <x v="428"/>
      <x v="6"/>
      <x v="22"/>
    </i>
    <i>
      <x v="432"/>
      <x v="8"/>
      <x v="45"/>
    </i>
    <i>
      <x v="434"/>
      <x v="7"/>
      <x v="63"/>
    </i>
    <i>
      <x v="437"/>
      <x v="8"/>
      <x v="90"/>
    </i>
    <i>
      <x v="439"/>
      <x v="6"/>
      <x v="52"/>
    </i>
    <i>
      <x v="442"/>
      <x v="7"/>
      <x v="19"/>
    </i>
    <i>
      <x v="445"/>
      <x v="8"/>
      <x v="4"/>
    </i>
    <i>
      <x v="447"/>
      <x v="9"/>
      <x v="29"/>
    </i>
    <i>
      <x v="452"/>
      <x v="8"/>
      <x v="68"/>
    </i>
    <i>
      <x v="458"/>
      <x v="8"/>
      <x v="74"/>
    </i>
    <i>
      <x v="473"/>
      <x v="6"/>
      <x v="34"/>
    </i>
    <i>
      <x v="475"/>
      <x v="8"/>
      <x v="87"/>
    </i>
    <i>
      <x v="480"/>
      <x v="10"/>
      <x v="110"/>
    </i>
    <i>
      <x v="490"/>
      <x v="9"/>
      <x v="101"/>
    </i>
    <i>
      <x v="492"/>
      <x v="9"/>
      <x v="91"/>
    </i>
    <i>
      <x v="494"/>
      <x v="7"/>
      <x v="12"/>
    </i>
    <i>
      <x v="495"/>
      <x v="7"/>
      <x v="104"/>
    </i>
    <i>
      <x v="500"/>
      <x v="8"/>
      <x v="33"/>
    </i>
    <i>
      <x v="502"/>
      <x v="6"/>
      <x v="97"/>
    </i>
    <i>
      <x v="504"/>
      <x v="9"/>
      <x v="20"/>
    </i>
    <i>
      <x v="505"/>
      <x v="10"/>
      <x v="28"/>
    </i>
    <i>
      <x v="509"/>
      <x v="8"/>
      <x v="16"/>
    </i>
    <i>
      <x v="511"/>
      <x v="10"/>
      <x v="69"/>
    </i>
    <i>
      <x v="520"/>
      <x v="6"/>
      <x v="107"/>
    </i>
    <i>
      <x v="524"/>
      <x v="8"/>
      <x v="98"/>
    </i>
    <i>
      <x v="526"/>
      <x v="10"/>
      <x v="64"/>
    </i>
    <i>
      <x v="528"/>
      <x v="6"/>
      <x v="61"/>
    </i>
    <i>
      <x v="536"/>
      <x v="6"/>
      <x v="4"/>
    </i>
    <i>
      <x v="541"/>
      <x v="7"/>
      <x v="83"/>
    </i>
    <i>
      <x v="547"/>
      <x v="7"/>
      <x v="50"/>
    </i>
    <i>
      <x v="560"/>
      <x v="8"/>
      <x v="44"/>
    </i>
    <i>
      <x v="561"/>
      <x v="7"/>
      <x v="95"/>
    </i>
    <i>
      <x v="562"/>
      <x v="10"/>
      <x v="108"/>
    </i>
    <i>
      <x v="564"/>
      <x v="6"/>
      <x v="107"/>
    </i>
    <i>
      <x v="565"/>
      <x v="9"/>
      <x v="84"/>
    </i>
    <i>
      <x v="589"/>
      <x v="6"/>
      <x v="18"/>
    </i>
    <i>
      <x v="593"/>
      <x v="6"/>
      <x v="4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2B62B1-3FFE-4854-BA74-9C39200725DE}" name="Table1" displayName="Table1" ref="A2:N596" totalsRowShown="0">
  <autoFilter ref="A2:N596" xr:uid="{B9D54A2B-9FD9-4BC6-842E-091A46FA8A06}"/>
  <tableColumns count="14">
    <tableColumn id="1" xr3:uid="{0BD8F76C-AD9E-4E74-BFF3-D0AE65B5281C}" name="Input" dataDxfId="14"/>
    <tableColumn id="2" xr3:uid="{CEF4A41A-3072-4BCD-9B8D-F0965F44439C}" name="Remove first">
      <calculatedColumnFormula>SUBSTITUTE(RIGHT($A3,LEN($A3)-FIND("contain",$A3)-7),"bags","bag")</calculatedColumnFormula>
    </tableColumn>
    <tableColumn id="3" xr3:uid="{6D52EADF-255A-4DC3-977A-1813F237E883}" name="POS2">
      <calculatedColumnFormula>IFERROR(FIND(",",$B3),LEN($B3))</calculatedColumnFormula>
    </tableColumn>
    <tableColumn id="4" xr3:uid="{793E01DF-6E95-4607-A4FC-EEA89C372E2F}" name="POS3">
      <calculatedColumnFormula>IFERROR(FIND(",",$B3,C3+1),IF(OR(C3="",LEN($B3)=C3),"",LEN($B3)))</calculatedColumnFormula>
    </tableColumn>
    <tableColumn id="5" xr3:uid="{E53866D7-CE7F-4A3D-B9A9-9ABD969F82AD}" name="POS4">
      <calculatedColumnFormula>IFERROR(FIND(",",$B3,D3+1),IF(OR(D3="",LEN($B3)=D3),"",LEN($B3)))</calculatedColumnFormula>
    </tableColumn>
    <tableColumn id="6" xr3:uid="{B3CC7080-7CDC-44ED-BB0B-C9D2A824318A}" name="B0" dataDxfId="13">
      <calculatedColumnFormula>TRIM(LEFT(A3,FIND("bags",A3)-1))</calculatedColumnFormula>
    </tableColumn>
    <tableColumn id="7" xr3:uid="{F2E580D3-F549-460D-8871-56365B1B5F2B}" name="NB1" dataDxfId="8">
      <calculatedColumnFormula>IF(MID($B3,1,1)="n","",INT(MID($B3,1,1)))</calculatedColumnFormula>
    </tableColumn>
    <tableColumn id="8" xr3:uid="{DB0255AF-52D9-4790-BAC9-0386A49D9F83}" name="B1" dataDxfId="12">
      <calculatedColumnFormula>TRIM(IF(G3&lt;&gt;"",MID($B3,3,C3-7),""))</calculatedColumnFormula>
    </tableColumn>
    <tableColumn id="9" xr3:uid="{052F2E83-E7F3-4C33-9725-2364180564A7}" name="NB2" dataDxfId="7">
      <calculatedColumnFormula>IF(OR(C3="",C3=LEN($B3)),"",INT(MID($B3,C3+2,1)))</calculatedColumnFormula>
    </tableColumn>
    <tableColumn id="10" xr3:uid="{371626C9-021B-4B44-8D0E-BB0BFE9484C4}" name="B2" dataDxfId="11">
      <calculatedColumnFormula>TRIM(IF(I3&lt;&gt;"",MID($B3,C3+4,D3-C3-7),""))</calculatedColumnFormula>
    </tableColumn>
    <tableColumn id="11" xr3:uid="{63A3C7EC-832D-49EF-ADAF-D765454B09D8}" name="NB3" dataDxfId="6">
      <calculatedColumnFormula>IF(OR(D3="",D3=LEN($B3)),"",INT(MID($B3,D3+2,1)))</calculatedColumnFormula>
    </tableColumn>
    <tableColumn id="12" xr3:uid="{CCD60C9C-AB7E-4ACF-A960-750773AFF493}" name="B3" dataDxfId="10">
      <calculatedColumnFormula>TRIM(IF(K3&lt;&gt;"",MID($B3,D3+4,E3-D3-7),""))</calculatedColumnFormula>
    </tableColumn>
    <tableColumn id="13" xr3:uid="{BA81BDCA-5D19-4731-B9B1-D6A15ECBC0CE}" name="NB4" dataDxfId="5">
      <calculatedColumnFormula>IF(OR(E3="",E3=LEN($B3)),"",INT(MID($B3,E3+2,1)))</calculatedColumnFormula>
    </tableColumn>
    <tableColumn id="14" xr3:uid="{F185F2E5-50D1-4377-B1AD-83B58E5BD44A}" name="B4" dataDxfId="9">
      <calculatedColumnFormula>TRIM(IF(M3&lt;&gt;"",MID($B3,E3+4,LEN(B3)-E3-7),""))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BFE0A5-4002-4E9F-9C7A-DE5CC7640BAC}" name="Table3" displayName="Table3" ref="E3:E13" totalsRowShown="0">
  <autoFilter ref="E3:E13" xr:uid="{40EB2B30-5911-415A-B8DD-7DED691E9258}"/>
  <tableColumns count="1">
    <tableColumn id="1" xr3:uid="{D5472406-C355-47AE-A9DE-243A6617A806}" name="Ite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1BA8C1-1CE9-448A-99A1-D76CCD366187}" name="Table5" displayName="Table5" ref="G3:I1441" totalsRowShown="0" headerRowDxfId="0" dataDxfId="1">
  <tableColumns count="3">
    <tableColumn id="1" xr3:uid="{CBA4706D-5B6D-4F29-AB56-3BCBE79DB4B4}" name="Container" dataDxfId="4"/>
    <tableColumn id="2" xr3:uid="{FF0E9E9E-B71C-4D91-A047-9F5802D1CAFE}" name="Nb" dataDxfId="3"/>
    <tableColumn id="3" xr3:uid="{069A67F0-63F5-4593-96F9-1641762EB07D}" name="Item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D3CAF-631C-4287-B1FE-ED16F149ADB6}" name="Table37" displayName="Table37" ref="D3:D7" totalsRowShown="0">
  <autoFilter ref="D3:D7" xr:uid="{4976D428-9B3B-416B-925F-BCD759978124}"/>
  <tableColumns count="1">
    <tableColumn id="1" xr3:uid="{55DA8139-2BC6-4223-BC56-A63779D1917F}" name="Contai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1AE4-2342-408B-9ECB-BB7D33DE91C5}">
  <sheetPr codeName="Sheet1"/>
  <dimension ref="A1:AB596"/>
  <sheetViews>
    <sheetView workbookViewId="0">
      <selection activeCell="M3" sqref="M3"/>
    </sheetView>
    <sheetView tabSelected="1" topLeftCell="A280" workbookViewId="1">
      <selection activeCell="A325" sqref="A325"/>
    </sheetView>
  </sheetViews>
  <sheetFormatPr defaultRowHeight="15" outlineLevelCol="1"/>
  <cols>
    <col min="1" max="1" width="20" customWidth="1"/>
    <col min="2" max="2" width="73.85546875" customWidth="1"/>
    <col min="3" max="5" width="9.140625" customWidth="1" outlineLevel="1"/>
    <col min="8" max="8" width="18.140625" customWidth="1"/>
    <col min="27" max="27" width="16.28515625" customWidth="1"/>
  </cols>
  <sheetData>
    <row r="1" spans="1:28">
      <c r="AB1">
        <v>1</v>
      </c>
    </row>
    <row r="2" spans="1:28">
      <c r="A2" t="s">
        <v>608</v>
      </c>
      <c r="B2" t="s">
        <v>609</v>
      </c>
      <c r="C2" t="s">
        <v>595</v>
      </c>
      <c r="D2" t="s">
        <v>596</v>
      </c>
      <c r="E2" t="s">
        <v>597</v>
      </c>
      <c r="F2" t="s">
        <v>607</v>
      </c>
      <c r="G2" t="s">
        <v>599</v>
      </c>
      <c r="H2" t="s">
        <v>598</v>
      </c>
      <c r="I2" t="s">
        <v>601</v>
      </c>
      <c r="J2" t="s">
        <v>600</v>
      </c>
      <c r="K2" t="s">
        <v>603</v>
      </c>
      <c r="L2" t="s">
        <v>602</v>
      </c>
      <c r="M2" t="s">
        <v>605</v>
      </c>
      <c r="N2" t="s">
        <v>604</v>
      </c>
      <c r="AB2" t="s">
        <v>594</v>
      </c>
    </row>
    <row r="3" spans="1:28">
      <c r="A3" s="1" t="s">
        <v>0</v>
      </c>
      <c r="B3" t="str">
        <f>SUBSTITUTE(RIGHT($A3,LEN($A3)-FIND("contain",$A3)-7),"bags","bag")</f>
        <v>1 shiny magenta bag, 2 muted teal bag, 1 dim magenta bag, 1 muted chartreuse bag.</v>
      </c>
      <c r="C3">
        <f>IFERROR(FIND(",",$B3),LEN($B3))</f>
        <v>20</v>
      </c>
      <c r="D3">
        <f>IFERROR(FIND(",",$B3,C3+1),IF(OR(C3="",LEN($B3)=C3),"",LEN($B3)))</f>
        <v>38</v>
      </c>
      <c r="E3">
        <f>IFERROR(FIND(",",$B3,D3+1),IF(OR(D3="",LEN($B3)=D3),"",LEN($B3)))</f>
        <v>57</v>
      </c>
      <c r="F3" t="str">
        <f t="shared" ref="F3:F66" si="0">TRIM(LEFT(A3,FIND("bags",A3)-1))</f>
        <v>vibrant aqua</v>
      </c>
      <c r="G3">
        <f t="shared" ref="G3:G66" si="1">IF(MID($B3,1,1)="n","",INT(MID($B3,1,1)))</f>
        <v>1</v>
      </c>
      <c r="H3" t="str">
        <f t="shared" ref="H3:H66" si="2">TRIM(IF(G3&lt;&gt;"",MID($B3,3,C3-7),""))</f>
        <v>shiny magenta</v>
      </c>
      <c r="I3">
        <f t="shared" ref="I3:I66" si="3">IF(OR(C3="",C3=LEN($B3)),"",INT(MID($B3,C3+2,1)))</f>
        <v>2</v>
      </c>
      <c r="J3" t="str">
        <f t="shared" ref="J3:J66" si="4">TRIM(IF(I3&lt;&gt;"",MID($B3,C3+4,D3-C3-7),""))</f>
        <v>muted teal</v>
      </c>
      <c r="K3">
        <f t="shared" ref="K3:K66" si="5">IF(OR(D3="",D3=LEN($B3)),"",INT(MID($B3,D3+2,1)))</f>
        <v>1</v>
      </c>
      <c r="L3" t="str">
        <f t="shared" ref="L3:L66" si="6">TRIM(IF(K3&lt;&gt;"",MID($B3,D3+4,E3-D3-7),""))</f>
        <v>dim magenta</v>
      </c>
      <c r="M3">
        <f t="shared" ref="M3:M66" si="7">IF(OR(E3="",E3=LEN($B3)),"",INT(MID($B3,E3+2,1)))</f>
        <v>1</v>
      </c>
      <c r="N3" t="str">
        <f t="shared" ref="N3:N66" si="8">TRIM(IF(M3&lt;&gt;"",MID($B3,E3+4,LEN(B3)-E3-7),""))</f>
        <v>muted chartreuse</v>
      </c>
      <c r="AA3" t="str">
        <f>LEFT(A3,FIND("bags",A3)-1)</f>
        <v xml:space="preserve">vibrant aqua </v>
      </c>
      <c r="AB3" t="str">
        <f>IFERROR(IF(FIND($AB$2,#REF!),MID(#REF!,FIND($AB$2,#REF!)-2,1),""),"")</f>
        <v/>
      </c>
    </row>
    <row r="4" spans="1:28">
      <c r="A4" s="1" t="s">
        <v>1</v>
      </c>
      <c r="B4" t="str">
        <f t="shared" ref="B4:B67" si="9">SUBSTITUTE(RIGHT($A4,LEN($A4)-FIND("contain",$A4)-7),"bags","bag")</f>
        <v>4 pale maroon bag.</v>
      </c>
      <c r="C4">
        <f t="shared" ref="C4:C67" si="10">IFERROR(FIND(",",$B4),LEN($B4))</f>
        <v>18</v>
      </c>
      <c r="D4" t="str">
        <f t="shared" ref="D4:E67" si="11">IFERROR(FIND(",",$B4,C4+1),IF(OR(C4="",LEN($B4)=C4),"",LEN($B4)))</f>
        <v/>
      </c>
      <c r="E4" t="str">
        <f t="shared" si="11"/>
        <v/>
      </c>
      <c r="F4" t="str">
        <f t="shared" si="0"/>
        <v>vibrant violet</v>
      </c>
      <c r="G4">
        <f t="shared" si="1"/>
        <v>4</v>
      </c>
      <c r="H4" t="str">
        <f t="shared" si="2"/>
        <v>pale maroon</v>
      </c>
      <c r="I4" t="str">
        <f t="shared" si="3"/>
        <v/>
      </c>
      <c r="J4" t="str">
        <f t="shared" si="4"/>
        <v/>
      </c>
      <c r="K4" t="str">
        <f t="shared" si="5"/>
        <v/>
      </c>
      <c r="L4" t="str">
        <f t="shared" si="6"/>
        <v/>
      </c>
      <c r="M4" t="str">
        <f t="shared" si="7"/>
        <v/>
      </c>
      <c r="N4" t="str">
        <f t="shared" si="8"/>
        <v/>
      </c>
      <c r="AA4" t="str">
        <f>LEFT(A4,FIND("bags",A4)-1)</f>
        <v xml:space="preserve">vibrant violet </v>
      </c>
      <c r="AB4" t="str">
        <f>IFERROR(IF(FIND($AB$2,#REF!),MID(#REF!,FIND($AB$2,#REF!)-2,1),""),"")</f>
        <v/>
      </c>
    </row>
    <row r="5" spans="1:28">
      <c r="A5" s="1" t="s">
        <v>2</v>
      </c>
      <c r="B5" t="str">
        <f t="shared" si="9"/>
        <v>1 light maroon bag, 3 pale red bag, 1 drab brown bag, 4 dim magenta bag.</v>
      </c>
      <c r="C5">
        <f t="shared" si="10"/>
        <v>19</v>
      </c>
      <c r="D5">
        <f t="shared" si="11"/>
        <v>35</v>
      </c>
      <c r="E5">
        <f t="shared" si="11"/>
        <v>53</v>
      </c>
      <c r="F5" t="str">
        <f t="shared" si="0"/>
        <v>dark indigo</v>
      </c>
      <c r="G5">
        <f t="shared" si="1"/>
        <v>1</v>
      </c>
      <c r="H5" t="str">
        <f t="shared" si="2"/>
        <v>light maroon</v>
      </c>
      <c r="I5">
        <f t="shared" si="3"/>
        <v>3</v>
      </c>
      <c r="J5" t="str">
        <f t="shared" si="4"/>
        <v>pale red</v>
      </c>
      <c r="K5">
        <f t="shared" si="5"/>
        <v>1</v>
      </c>
      <c r="L5" t="str">
        <f t="shared" si="6"/>
        <v>drab brown</v>
      </c>
      <c r="M5">
        <f t="shared" si="7"/>
        <v>4</v>
      </c>
      <c r="N5" t="str">
        <f t="shared" si="8"/>
        <v>dim magenta</v>
      </c>
      <c r="AA5" t="str">
        <f>LEFT(A5,FIND("bags",A5)-1)</f>
        <v xml:space="preserve">dark indigo </v>
      </c>
      <c r="AB5" t="str">
        <f>IFERROR(IF(FIND($AB$2,#REF!),MID(#REF!,FIND($AB$2,#REF!)-2,1),""),"")</f>
        <v/>
      </c>
    </row>
    <row r="6" spans="1:28">
      <c r="A6" s="1" t="s">
        <v>3</v>
      </c>
      <c r="B6" t="str">
        <f t="shared" si="9"/>
        <v>5 dull aqua bag, 5 plaid green bag, 2 posh bronze bag.</v>
      </c>
      <c r="C6">
        <f t="shared" si="10"/>
        <v>16</v>
      </c>
      <c r="D6">
        <f t="shared" si="11"/>
        <v>35</v>
      </c>
      <c r="E6">
        <f t="shared" si="11"/>
        <v>54</v>
      </c>
      <c r="F6" t="str">
        <f t="shared" si="0"/>
        <v>dark coral</v>
      </c>
      <c r="G6">
        <f t="shared" si="1"/>
        <v>5</v>
      </c>
      <c r="H6" t="str">
        <f t="shared" si="2"/>
        <v>dull aqua</v>
      </c>
      <c r="I6">
        <f t="shared" si="3"/>
        <v>5</v>
      </c>
      <c r="J6" t="str">
        <f t="shared" si="4"/>
        <v>plaid green</v>
      </c>
      <c r="K6">
        <f t="shared" si="5"/>
        <v>2</v>
      </c>
      <c r="L6" t="str">
        <f t="shared" si="6"/>
        <v>posh bronze</v>
      </c>
      <c r="M6" t="str">
        <f t="shared" si="7"/>
        <v/>
      </c>
      <c r="N6" t="str">
        <f t="shared" si="8"/>
        <v/>
      </c>
      <c r="AA6" t="str">
        <f>LEFT(A6,FIND("bags",A6)-1)</f>
        <v xml:space="preserve">dark coral </v>
      </c>
      <c r="AB6" t="str">
        <f>IFERROR(IF(FIND($AB$2,#REF!),MID(#REF!,FIND($AB$2,#REF!)-2,1),""),"")</f>
        <v/>
      </c>
    </row>
    <row r="7" spans="1:28">
      <c r="A7" s="1" t="s">
        <v>4</v>
      </c>
      <c r="B7" t="str">
        <f t="shared" si="9"/>
        <v>2 muted violet bag, 5 wavy gold bag, 3 vibrant plum bag, 5 bright teal bag.</v>
      </c>
      <c r="C7">
        <f t="shared" si="10"/>
        <v>19</v>
      </c>
      <c r="D7">
        <f t="shared" si="11"/>
        <v>36</v>
      </c>
      <c r="E7">
        <f t="shared" si="11"/>
        <v>56</v>
      </c>
      <c r="F7" t="str">
        <f t="shared" si="0"/>
        <v>dim lavender</v>
      </c>
      <c r="G7">
        <f t="shared" si="1"/>
        <v>2</v>
      </c>
      <c r="H7" t="str">
        <f t="shared" si="2"/>
        <v>muted violet</v>
      </c>
      <c r="I7">
        <f t="shared" si="3"/>
        <v>5</v>
      </c>
      <c r="J7" t="str">
        <f t="shared" si="4"/>
        <v>wavy gold</v>
      </c>
      <c r="K7">
        <f t="shared" si="5"/>
        <v>3</v>
      </c>
      <c r="L7" t="str">
        <f t="shared" si="6"/>
        <v>vibrant plum</v>
      </c>
      <c r="M7">
        <f t="shared" si="7"/>
        <v>5</v>
      </c>
      <c r="N7" t="str">
        <f t="shared" si="8"/>
        <v>bright teal</v>
      </c>
      <c r="AA7" t="str">
        <f>LEFT(A7,FIND("bags",A7)-1)</f>
        <v xml:space="preserve">dim lavender </v>
      </c>
      <c r="AB7" t="str">
        <f>IFERROR(IF(FIND($AB$2,#REF!),MID(#REF!,FIND($AB$2,#REF!)-2,1),""),"")</f>
        <v/>
      </c>
    </row>
    <row r="8" spans="1:28">
      <c r="A8" s="1" t="s">
        <v>5</v>
      </c>
      <c r="B8" t="str">
        <f t="shared" si="9"/>
        <v>5 muted olive bag, 5 bright gold bag, 2 vibrant violet bag.</v>
      </c>
      <c r="C8">
        <f t="shared" si="10"/>
        <v>18</v>
      </c>
      <c r="D8">
        <f t="shared" si="11"/>
        <v>37</v>
      </c>
      <c r="E8">
        <f t="shared" si="11"/>
        <v>59</v>
      </c>
      <c r="F8" t="str">
        <f t="shared" si="0"/>
        <v>mirrored turquoise</v>
      </c>
      <c r="G8">
        <f t="shared" si="1"/>
        <v>5</v>
      </c>
      <c r="H8" t="str">
        <f t="shared" si="2"/>
        <v>muted olive</v>
      </c>
      <c r="I8">
        <f t="shared" si="3"/>
        <v>5</v>
      </c>
      <c r="J8" t="str">
        <f t="shared" si="4"/>
        <v>bright gold</v>
      </c>
      <c r="K8">
        <f t="shared" si="5"/>
        <v>2</v>
      </c>
      <c r="L8" t="str">
        <f t="shared" si="6"/>
        <v>vibrant violet</v>
      </c>
      <c r="M8" t="str">
        <f t="shared" si="7"/>
        <v/>
      </c>
      <c r="N8" t="str">
        <f t="shared" si="8"/>
        <v/>
      </c>
      <c r="AA8" t="str">
        <f>LEFT(A8,FIND("bags",A8)-1)</f>
        <v xml:space="preserve">mirrored turquoise </v>
      </c>
      <c r="AB8" t="str">
        <f>IFERROR(IF(FIND($AB$2,#REF!),MID(#REF!,FIND($AB$2,#REF!)-2,1),""),"")</f>
        <v/>
      </c>
    </row>
    <row r="9" spans="1:28">
      <c r="A9" s="1" t="s">
        <v>6</v>
      </c>
      <c r="B9" t="str">
        <f t="shared" si="9"/>
        <v>5 faded tomato bag.</v>
      </c>
      <c r="C9">
        <f t="shared" si="10"/>
        <v>19</v>
      </c>
      <c r="D9" t="str">
        <f t="shared" si="11"/>
        <v/>
      </c>
      <c r="E9" t="str">
        <f t="shared" si="11"/>
        <v/>
      </c>
      <c r="F9" t="str">
        <f t="shared" si="0"/>
        <v>faded brown</v>
      </c>
      <c r="G9">
        <f t="shared" si="1"/>
        <v>5</v>
      </c>
      <c r="H9" t="str">
        <f t="shared" si="2"/>
        <v>faded tomato</v>
      </c>
      <c r="I9" t="str">
        <f t="shared" si="3"/>
        <v/>
      </c>
      <c r="J9" t="str">
        <f t="shared" si="4"/>
        <v/>
      </c>
      <c r="K9" t="str">
        <f t="shared" si="5"/>
        <v/>
      </c>
      <c r="L9" t="str">
        <f t="shared" si="6"/>
        <v/>
      </c>
      <c r="M9" t="str">
        <f t="shared" si="7"/>
        <v/>
      </c>
      <c r="N9" t="str">
        <f t="shared" si="8"/>
        <v/>
      </c>
      <c r="AA9" t="str">
        <f>LEFT(A9,FIND("bags",A9)-1)</f>
        <v xml:space="preserve">faded brown </v>
      </c>
      <c r="AB9" t="str">
        <f>IFERROR(IF(FIND($AB$2,#REF!),MID(#REF!,FIND($AB$2,#REF!)-2,1),""),"")</f>
        <v/>
      </c>
    </row>
    <row r="10" spans="1:28">
      <c r="A10" s="1" t="s">
        <v>7</v>
      </c>
      <c r="B10" t="str">
        <f t="shared" si="9"/>
        <v>5 dull aqua bag, 2 light salmon bag, 1 striped black bag, 1 pale gray bag.</v>
      </c>
      <c r="C10">
        <f t="shared" si="10"/>
        <v>16</v>
      </c>
      <c r="D10">
        <f t="shared" si="11"/>
        <v>36</v>
      </c>
      <c r="E10">
        <f t="shared" si="11"/>
        <v>57</v>
      </c>
      <c r="F10" t="str">
        <f t="shared" si="0"/>
        <v>muted orange</v>
      </c>
      <c r="G10">
        <f t="shared" si="1"/>
        <v>5</v>
      </c>
      <c r="H10" t="str">
        <f t="shared" si="2"/>
        <v>dull aqua</v>
      </c>
      <c r="I10">
        <f t="shared" si="3"/>
        <v>2</v>
      </c>
      <c r="J10" t="str">
        <f t="shared" si="4"/>
        <v>light salmon</v>
      </c>
      <c r="K10">
        <f t="shared" si="5"/>
        <v>1</v>
      </c>
      <c r="L10" t="str">
        <f t="shared" si="6"/>
        <v>striped black</v>
      </c>
      <c r="M10">
        <f t="shared" si="7"/>
        <v>1</v>
      </c>
      <c r="N10" t="str">
        <f t="shared" si="8"/>
        <v>pale gray</v>
      </c>
      <c r="AA10" t="str">
        <f>LEFT(A10,FIND("bags",A10)-1)</f>
        <v xml:space="preserve">muted orange </v>
      </c>
      <c r="AB10" t="str">
        <f>IFERROR(IF(FIND($AB$2,#REF!),MID(#REF!,FIND($AB$2,#REF!)-2,1),""),"")</f>
        <v/>
      </c>
    </row>
    <row r="11" spans="1:28">
      <c r="A11" s="1" t="s">
        <v>8</v>
      </c>
      <c r="B11" t="str">
        <f t="shared" si="9"/>
        <v>4 faded silver bag.</v>
      </c>
      <c r="C11">
        <f t="shared" si="10"/>
        <v>19</v>
      </c>
      <c r="D11" t="str">
        <f t="shared" si="11"/>
        <v/>
      </c>
      <c r="E11" t="str">
        <f t="shared" si="11"/>
        <v/>
      </c>
      <c r="F11" t="str">
        <f t="shared" si="0"/>
        <v>posh black</v>
      </c>
      <c r="G11">
        <f t="shared" si="1"/>
        <v>4</v>
      </c>
      <c r="H11" t="str">
        <f t="shared" si="2"/>
        <v>faded silver</v>
      </c>
      <c r="I11" t="str">
        <f t="shared" si="3"/>
        <v/>
      </c>
      <c r="J11" t="str">
        <f t="shared" si="4"/>
        <v/>
      </c>
      <c r="K11" t="str">
        <f t="shared" si="5"/>
        <v/>
      </c>
      <c r="L11" t="str">
        <f t="shared" si="6"/>
        <v/>
      </c>
      <c r="M11" t="str">
        <f t="shared" si="7"/>
        <v/>
      </c>
      <c r="N11" t="str">
        <f t="shared" si="8"/>
        <v/>
      </c>
      <c r="AA11" t="str">
        <f>LEFT(A11,FIND("bags",A11)-1)</f>
        <v xml:space="preserve">posh black </v>
      </c>
      <c r="AB11" t="str">
        <f>IFERROR(IF(FIND($AB$2,#REF!),MID(#REF!,FIND($AB$2,#REF!)-2,1),""),"")</f>
        <v/>
      </c>
    </row>
    <row r="12" spans="1:28">
      <c r="A12" s="1" t="s">
        <v>9</v>
      </c>
      <c r="B12" t="str">
        <f t="shared" si="9"/>
        <v>3 mirrored turquoise bag.</v>
      </c>
      <c r="C12">
        <f t="shared" si="10"/>
        <v>25</v>
      </c>
      <c r="D12" t="str">
        <f t="shared" si="11"/>
        <v/>
      </c>
      <c r="E12" t="str">
        <f t="shared" si="11"/>
        <v/>
      </c>
      <c r="F12" t="str">
        <f t="shared" si="0"/>
        <v>muted coral</v>
      </c>
      <c r="G12">
        <f t="shared" si="1"/>
        <v>3</v>
      </c>
      <c r="H12" t="str">
        <f t="shared" si="2"/>
        <v>mirrored turquoise</v>
      </c>
      <c r="I12" t="str">
        <f t="shared" si="3"/>
        <v/>
      </c>
      <c r="J12" t="str">
        <f t="shared" si="4"/>
        <v/>
      </c>
      <c r="K12" t="str">
        <f t="shared" si="5"/>
        <v/>
      </c>
      <c r="L12" t="str">
        <f t="shared" si="6"/>
        <v/>
      </c>
      <c r="M12" t="str">
        <f t="shared" si="7"/>
        <v/>
      </c>
      <c r="N12" t="str">
        <f t="shared" si="8"/>
        <v/>
      </c>
      <c r="AA12" t="str">
        <f>LEFT(A12,FIND("bags",A12)-1)</f>
        <v xml:space="preserve">muted coral </v>
      </c>
      <c r="AB12" t="str">
        <f>IFERROR(IF(FIND($AB$2,#REF!),MID(#REF!,FIND($AB$2,#REF!)-2,1),""),"")</f>
        <v/>
      </c>
    </row>
    <row r="13" spans="1:28">
      <c r="A13" s="1" t="s">
        <v>10</v>
      </c>
      <c r="B13" t="str">
        <f t="shared" si="9"/>
        <v>5 dark cyan bag.</v>
      </c>
      <c r="C13">
        <f t="shared" si="10"/>
        <v>16</v>
      </c>
      <c r="D13" t="str">
        <f t="shared" si="11"/>
        <v/>
      </c>
      <c r="E13" t="str">
        <f t="shared" si="11"/>
        <v/>
      </c>
      <c r="F13" t="str">
        <f t="shared" si="0"/>
        <v>clear silver</v>
      </c>
      <c r="G13">
        <f t="shared" si="1"/>
        <v>5</v>
      </c>
      <c r="H13" t="str">
        <f t="shared" si="2"/>
        <v>dark cyan</v>
      </c>
      <c r="I13" t="str">
        <f t="shared" si="3"/>
        <v/>
      </c>
      <c r="J13" t="str">
        <f t="shared" si="4"/>
        <v/>
      </c>
      <c r="K13" t="str">
        <f t="shared" si="5"/>
        <v/>
      </c>
      <c r="L13" t="str">
        <f t="shared" si="6"/>
        <v/>
      </c>
      <c r="M13" t="str">
        <f t="shared" si="7"/>
        <v/>
      </c>
      <c r="N13" t="str">
        <f t="shared" si="8"/>
        <v/>
      </c>
      <c r="AA13" t="str">
        <f>LEFT(A13,FIND("bags",A13)-1)</f>
        <v xml:space="preserve">clear silver </v>
      </c>
      <c r="AB13" t="str">
        <f>IFERROR(IF(FIND($AB$2,#REF!),MID(#REF!,FIND($AB$2,#REF!)-2,1),""),"")</f>
        <v/>
      </c>
    </row>
    <row r="14" spans="1:28">
      <c r="A14" s="1" t="s">
        <v>11</v>
      </c>
      <c r="B14" t="str">
        <f t="shared" si="9"/>
        <v>2 dim blue bag, 4 bright indigo bag.</v>
      </c>
      <c r="C14">
        <f t="shared" si="10"/>
        <v>15</v>
      </c>
      <c r="D14">
        <f t="shared" si="11"/>
        <v>36</v>
      </c>
      <c r="E14" t="str">
        <f t="shared" si="11"/>
        <v/>
      </c>
      <c r="F14" t="str">
        <f t="shared" si="0"/>
        <v>clear crimson</v>
      </c>
      <c r="G14">
        <f t="shared" si="1"/>
        <v>2</v>
      </c>
      <c r="H14" t="str">
        <f t="shared" si="2"/>
        <v>dim blue</v>
      </c>
      <c r="I14">
        <f t="shared" si="3"/>
        <v>4</v>
      </c>
      <c r="J14" t="str">
        <f t="shared" si="4"/>
        <v>bright indigo</v>
      </c>
      <c r="K14" t="str">
        <f t="shared" si="5"/>
        <v/>
      </c>
      <c r="L14" t="str">
        <f t="shared" si="6"/>
        <v/>
      </c>
      <c r="M14" t="str">
        <f t="shared" si="7"/>
        <v/>
      </c>
      <c r="N14" t="str">
        <f t="shared" si="8"/>
        <v/>
      </c>
      <c r="AA14" t="str">
        <f>LEFT(A14,FIND("bags",A14)-1)</f>
        <v xml:space="preserve">clear crimson </v>
      </c>
      <c r="AB14" t="str">
        <f>IFERROR(IF(FIND($AB$2,#REF!),MID(#REF!,FIND($AB$2,#REF!)-2,1),""),"")</f>
        <v/>
      </c>
    </row>
    <row r="15" spans="1:28">
      <c r="A15" s="1" t="s">
        <v>12</v>
      </c>
      <c r="B15" t="str">
        <f t="shared" si="9"/>
        <v>4 striped cyan bag, 1 muted maroon bag, 1 light bronze bag, 1 vibrant tan bag.</v>
      </c>
      <c r="C15">
        <f t="shared" si="10"/>
        <v>19</v>
      </c>
      <c r="D15">
        <f t="shared" si="11"/>
        <v>39</v>
      </c>
      <c r="E15">
        <f t="shared" si="11"/>
        <v>59</v>
      </c>
      <c r="F15" t="str">
        <f t="shared" si="0"/>
        <v>clear salmon</v>
      </c>
      <c r="G15">
        <f t="shared" si="1"/>
        <v>4</v>
      </c>
      <c r="H15" t="str">
        <f t="shared" si="2"/>
        <v>striped cyan</v>
      </c>
      <c r="I15">
        <f t="shared" si="3"/>
        <v>1</v>
      </c>
      <c r="J15" t="str">
        <f t="shared" si="4"/>
        <v>muted maroon</v>
      </c>
      <c r="K15">
        <f t="shared" si="5"/>
        <v>1</v>
      </c>
      <c r="L15" t="str">
        <f t="shared" si="6"/>
        <v>light bronze</v>
      </c>
      <c r="M15">
        <f t="shared" si="7"/>
        <v>1</v>
      </c>
      <c r="N15" t="str">
        <f t="shared" si="8"/>
        <v>vibrant tan</v>
      </c>
      <c r="AA15" t="str">
        <f>LEFT(A15,FIND("bags",A15)-1)</f>
        <v xml:space="preserve">clear salmon </v>
      </c>
      <c r="AB15" t="str">
        <f>IFERROR(IF(FIND($AB$2,#REF!),MID(#REF!,FIND($AB$2,#REF!)-2,1),""),"")</f>
        <v/>
      </c>
    </row>
    <row r="16" spans="1:28">
      <c r="A16" s="1" t="s">
        <v>13</v>
      </c>
      <c r="B16" t="str">
        <f t="shared" si="9"/>
        <v>1 faded white bag, 2 dull chartreuse bag, 5 faded gray bag.</v>
      </c>
      <c r="C16">
        <f t="shared" si="10"/>
        <v>18</v>
      </c>
      <c r="D16">
        <f t="shared" si="11"/>
        <v>41</v>
      </c>
      <c r="E16">
        <f t="shared" si="11"/>
        <v>59</v>
      </c>
      <c r="F16" t="str">
        <f t="shared" si="0"/>
        <v>light olive</v>
      </c>
      <c r="G16">
        <f t="shared" si="1"/>
        <v>1</v>
      </c>
      <c r="H16" t="str">
        <f t="shared" si="2"/>
        <v>faded white</v>
      </c>
      <c r="I16">
        <f t="shared" si="3"/>
        <v>2</v>
      </c>
      <c r="J16" t="str">
        <f t="shared" si="4"/>
        <v>dull chartreuse</v>
      </c>
      <c r="K16">
        <f t="shared" si="5"/>
        <v>5</v>
      </c>
      <c r="L16" t="str">
        <f t="shared" si="6"/>
        <v>faded gray</v>
      </c>
      <c r="M16" t="str">
        <f t="shared" si="7"/>
        <v/>
      </c>
      <c r="N16" t="str">
        <f t="shared" si="8"/>
        <v/>
      </c>
      <c r="AA16" t="str">
        <f>LEFT(A16,FIND("bags",A16)-1)</f>
        <v xml:space="preserve">light olive </v>
      </c>
      <c r="AB16" t="str">
        <f>IFERROR(IF(FIND($AB$2,#REF!),MID(#REF!,FIND($AB$2,#REF!)-2,1),""),"")</f>
        <v/>
      </c>
    </row>
    <row r="17" spans="1:28">
      <c r="A17" s="1" t="s">
        <v>14</v>
      </c>
      <c r="B17" t="str">
        <f t="shared" si="9"/>
        <v>5 dark fuchsia bag, 5 drab violet bag.</v>
      </c>
      <c r="C17">
        <f t="shared" si="10"/>
        <v>19</v>
      </c>
      <c r="D17">
        <f t="shared" si="11"/>
        <v>38</v>
      </c>
      <c r="E17" t="str">
        <f t="shared" si="11"/>
        <v/>
      </c>
      <c r="F17" t="str">
        <f t="shared" si="0"/>
        <v>muted maroon</v>
      </c>
      <c r="G17">
        <f t="shared" si="1"/>
        <v>5</v>
      </c>
      <c r="H17" t="str">
        <f t="shared" si="2"/>
        <v>dark fuchsia</v>
      </c>
      <c r="I17">
        <f t="shared" si="3"/>
        <v>5</v>
      </c>
      <c r="J17" t="str">
        <f t="shared" si="4"/>
        <v>drab violet</v>
      </c>
      <c r="K17" t="str">
        <f t="shared" si="5"/>
        <v/>
      </c>
      <c r="L17" t="str">
        <f t="shared" si="6"/>
        <v/>
      </c>
      <c r="M17" t="str">
        <f t="shared" si="7"/>
        <v/>
      </c>
      <c r="N17" t="str">
        <f t="shared" si="8"/>
        <v/>
      </c>
      <c r="AA17" t="str">
        <f>LEFT(A17,FIND("bags",A17)-1)</f>
        <v xml:space="preserve">muted maroon </v>
      </c>
      <c r="AB17" t="str">
        <f>IFERROR(IF(FIND($AB$2,#REF!),MID(#REF!,FIND($AB$2,#REF!)-2,1),""),"")</f>
        <v/>
      </c>
    </row>
    <row r="18" spans="1:28">
      <c r="A18" s="1" t="s">
        <v>15</v>
      </c>
      <c r="B18" t="str">
        <f t="shared" si="9"/>
        <v>2 striped gray bag, 5 dim violet bag.</v>
      </c>
      <c r="C18">
        <f t="shared" si="10"/>
        <v>19</v>
      </c>
      <c r="D18">
        <f t="shared" si="11"/>
        <v>37</v>
      </c>
      <c r="E18" t="str">
        <f t="shared" si="11"/>
        <v/>
      </c>
      <c r="F18" t="str">
        <f t="shared" si="0"/>
        <v>posh plum</v>
      </c>
      <c r="G18">
        <f t="shared" si="1"/>
        <v>2</v>
      </c>
      <c r="H18" t="str">
        <f t="shared" si="2"/>
        <v>striped gray</v>
      </c>
      <c r="I18">
        <f t="shared" si="3"/>
        <v>5</v>
      </c>
      <c r="J18" t="str">
        <f t="shared" si="4"/>
        <v>dim violet</v>
      </c>
      <c r="K18" t="str">
        <f t="shared" si="5"/>
        <v/>
      </c>
      <c r="L18" t="str">
        <f t="shared" si="6"/>
        <v/>
      </c>
      <c r="M18" t="str">
        <f t="shared" si="7"/>
        <v/>
      </c>
      <c r="N18" t="str">
        <f t="shared" si="8"/>
        <v/>
      </c>
      <c r="AA18" t="str">
        <f>LEFT(A18,FIND("bags",A18)-1)</f>
        <v xml:space="preserve">posh plum </v>
      </c>
      <c r="AB18" t="str">
        <f>IFERROR(IF(FIND($AB$2,#REF!),MID(#REF!,FIND($AB$2,#REF!)-2,1),""),"")</f>
        <v/>
      </c>
    </row>
    <row r="19" spans="1:28">
      <c r="A19" s="1" t="s">
        <v>16</v>
      </c>
      <c r="B19" t="str">
        <f t="shared" si="9"/>
        <v>1 light purple bag.</v>
      </c>
      <c r="C19">
        <f t="shared" si="10"/>
        <v>19</v>
      </c>
      <c r="D19" t="str">
        <f t="shared" si="11"/>
        <v/>
      </c>
      <c r="E19" t="str">
        <f t="shared" si="11"/>
        <v/>
      </c>
      <c r="F19" t="str">
        <f t="shared" si="0"/>
        <v>light orange</v>
      </c>
      <c r="G19">
        <f t="shared" si="1"/>
        <v>1</v>
      </c>
      <c r="H19" t="str">
        <f t="shared" si="2"/>
        <v>light purple</v>
      </c>
      <c r="I19" t="str">
        <f t="shared" si="3"/>
        <v/>
      </c>
      <c r="J19" t="str">
        <f t="shared" si="4"/>
        <v/>
      </c>
      <c r="K19" t="str">
        <f t="shared" si="5"/>
        <v/>
      </c>
      <c r="L19" t="str">
        <f t="shared" si="6"/>
        <v/>
      </c>
      <c r="M19" t="str">
        <f t="shared" si="7"/>
        <v/>
      </c>
      <c r="N19" t="str">
        <f t="shared" si="8"/>
        <v/>
      </c>
      <c r="AA19" t="str">
        <f>LEFT(A19,FIND("bags",A19)-1)</f>
        <v xml:space="preserve">light orange </v>
      </c>
      <c r="AB19" t="str">
        <f>IFERROR(IF(FIND($AB$2,#REF!),MID(#REF!,FIND($AB$2,#REF!)-2,1),""),"")</f>
        <v/>
      </c>
    </row>
    <row r="20" spans="1:28">
      <c r="A20" s="1" t="s">
        <v>17</v>
      </c>
      <c r="B20" t="str">
        <f t="shared" si="9"/>
        <v>4 plaid lime bag, 1 drab gold bag.</v>
      </c>
      <c r="C20">
        <f t="shared" si="10"/>
        <v>17</v>
      </c>
      <c r="D20">
        <f t="shared" si="11"/>
        <v>34</v>
      </c>
      <c r="E20" t="str">
        <f t="shared" si="11"/>
        <v/>
      </c>
      <c r="F20" t="str">
        <f t="shared" si="0"/>
        <v>drab white</v>
      </c>
      <c r="G20">
        <f t="shared" si="1"/>
        <v>4</v>
      </c>
      <c r="H20" t="str">
        <f t="shared" si="2"/>
        <v>plaid lime</v>
      </c>
      <c r="I20">
        <f t="shared" si="3"/>
        <v>1</v>
      </c>
      <c r="J20" t="str">
        <f t="shared" si="4"/>
        <v>drab gold</v>
      </c>
      <c r="K20" t="str">
        <f t="shared" si="5"/>
        <v/>
      </c>
      <c r="L20" t="str">
        <f t="shared" si="6"/>
        <v/>
      </c>
      <c r="M20" t="str">
        <f t="shared" si="7"/>
        <v/>
      </c>
      <c r="N20" t="str">
        <f t="shared" si="8"/>
        <v/>
      </c>
      <c r="AA20" t="str">
        <f>LEFT(A20,FIND("bags",A20)-1)</f>
        <v xml:space="preserve">drab white </v>
      </c>
      <c r="AB20" t="str">
        <f>IFERROR(IF(FIND($AB$2,#REF!),MID(#REF!,FIND($AB$2,#REF!)-2,1),""),"")</f>
        <v/>
      </c>
    </row>
    <row r="21" spans="1:28">
      <c r="A21" s="1" t="s">
        <v>18</v>
      </c>
      <c r="B21" t="str">
        <f t="shared" si="9"/>
        <v>5 clear lime bag, 1 dark fuchsia bag.</v>
      </c>
      <c r="C21">
        <f t="shared" si="10"/>
        <v>17</v>
      </c>
      <c r="D21">
        <f t="shared" si="11"/>
        <v>37</v>
      </c>
      <c r="E21" t="str">
        <f t="shared" si="11"/>
        <v/>
      </c>
      <c r="F21" t="str">
        <f t="shared" si="0"/>
        <v>plaid indigo</v>
      </c>
      <c r="G21">
        <f t="shared" si="1"/>
        <v>5</v>
      </c>
      <c r="H21" t="str">
        <f t="shared" si="2"/>
        <v>clear lime</v>
      </c>
      <c r="I21">
        <f t="shared" si="3"/>
        <v>1</v>
      </c>
      <c r="J21" t="str">
        <f t="shared" si="4"/>
        <v>dark fuchsia</v>
      </c>
      <c r="K21" t="str">
        <f t="shared" si="5"/>
        <v/>
      </c>
      <c r="L21" t="str">
        <f t="shared" si="6"/>
        <v/>
      </c>
      <c r="M21" t="str">
        <f t="shared" si="7"/>
        <v/>
      </c>
      <c r="N21" t="str">
        <f t="shared" si="8"/>
        <v/>
      </c>
      <c r="AA21" t="str">
        <f>LEFT(A21,FIND("bags",A21)-1)</f>
        <v xml:space="preserve">plaid indigo </v>
      </c>
      <c r="AB21" t="str">
        <f>IFERROR(IF(FIND($AB$2,#REF!),MID(#REF!,FIND($AB$2,#REF!)-2,1),""),"")</f>
        <v/>
      </c>
    </row>
    <row r="22" spans="1:28">
      <c r="A22" s="1" t="s">
        <v>19</v>
      </c>
      <c r="B22" t="str">
        <f t="shared" si="9"/>
        <v>1 dull bronze bag.</v>
      </c>
      <c r="C22">
        <f t="shared" si="10"/>
        <v>18</v>
      </c>
      <c r="D22" t="str">
        <f t="shared" si="11"/>
        <v/>
      </c>
      <c r="E22" t="str">
        <f t="shared" si="11"/>
        <v/>
      </c>
      <c r="F22" t="str">
        <f t="shared" si="0"/>
        <v>muted red</v>
      </c>
      <c r="G22">
        <f t="shared" si="1"/>
        <v>1</v>
      </c>
      <c r="H22" t="str">
        <f t="shared" si="2"/>
        <v>dull bronze</v>
      </c>
      <c r="I22" t="str">
        <f t="shared" si="3"/>
        <v/>
      </c>
      <c r="J22" t="str">
        <f t="shared" si="4"/>
        <v/>
      </c>
      <c r="K22" t="str">
        <f t="shared" si="5"/>
        <v/>
      </c>
      <c r="L22" t="str">
        <f t="shared" si="6"/>
        <v/>
      </c>
      <c r="M22" t="str">
        <f t="shared" si="7"/>
        <v/>
      </c>
      <c r="N22" t="str">
        <f t="shared" si="8"/>
        <v/>
      </c>
      <c r="AA22" t="str">
        <f>LEFT(A22,FIND("bags",A22)-1)</f>
        <v xml:space="preserve">muted red </v>
      </c>
      <c r="AB22" t="str">
        <f>IFERROR(IF(FIND($AB$2,#REF!),MID(#REF!,FIND($AB$2,#REF!)-2,1),""),"")</f>
        <v/>
      </c>
    </row>
    <row r="23" spans="1:28">
      <c r="A23" s="1" t="s">
        <v>20</v>
      </c>
      <c r="B23" t="str">
        <f t="shared" si="9"/>
        <v>5 plaid white bag, 1 faded plum bag, 5 wavy purple bag.</v>
      </c>
      <c r="C23">
        <f t="shared" si="10"/>
        <v>18</v>
      </c>
      <c r="D23">
        <f t="shared" si="11"/>
        <v>36</v>
      </c>
      <c r="E23">
        <f t="shared" si="11"/>
        <v>55</v>
      </c>
      <c r="F23" t="str">
        <f t="shared" si="0"/>
        <v>mirrored magenta</v>
      </c>
      <c r="G23">
        <f t="shared" si="1"/>
        <v>5</v>
      </c>
      <c r="H23" t="str">
        <f t="shared" si="2"/>
        <v>plaid white</v>
      </c>
      <c r="I23">
        <f t="shared" si="3"/>
        <v>1</v>
      </c>
      <c r="J23" t="str">
        <f t="shared" si="4"/>
        <v>faded plum</v>
      </c>
      <c r="K23">
        <f t="shared" si="5"/>
        <v>5</v>
      </c>
      <c r="L23" t="str">
        <f t="shared" si="6"/>
        <v>wavy purple</v>
      </c>
      <c r="M23" t="str">
        <f t="shared" si="7"/>
        <v/>
      </c>
      <c r="N23" t="str">
        <f t="shared" si="8"/>
        <v/>
      </c>
      <c r="AA23" t="str">
        <f>LEFT(A23,FIND("bags",A23)-1)</f>
        <v xml:space="preserve">mirrored magenta </v>
      </c>
      <c r="AB23" t="str">
        <f>IFERROR(IF(FIND($AB$2,#REF!),MID(#REF!,FIND($AB$2,#REF!)-2,1),""),"")</f>
        <v/>
      </c>
    </row>
    <row r="24" spans="1:28">
      <c r="A24" s="1" t="s">
        <v>21</v>
      </c>
      <c r="B24" t="str">
        <f t="shared" si="9"/>
        <v>5 shiny olive bag, 3 plaid blue bag, 1 shiny gold bag.</v>
      </c>
      <c r="C24">
        <f t="shared" si="10"/>
        <v>18</v>
      </c>
      <c r="D24">
        <f t="shared" si="11"/>
        <v>36</v>
      </c>
      <c r="E24">
        <f t="shared" si="11"/>
        <v>54</v>
      </c>
      <c r="F24" t="str">
        <f t="shared" si="0"/>
        <v>dotted lavender</v>
      </c>
      <c r="G24">
        <f t="shared" si="1"/>
        <v>5</v>
      </c>
      <c r="H24" t="str">
        <f t="shared" si="2"/>
        <v>shiny olive</v>
      </c>
      <c r="I24">
        <f t="shared" si="3"/>
        <v>3</v>
      </c>
      <c r="J24" t="str">
        <f t="shared" si="4"/>
        <v>plaid blue</v>
      </c>
      <c r="K24">
        <f t="shared" si="5"/>
        <v>1</v>
      </c>
      <c r="L24" t="str">
        <f t="shared" si="6"/>
        <v>shiny gold</v>
      </c>
      <c r="M24" t="str">
        <f t="shared" si="7"/>
        <v/>
      </c>
      <c r="N24" t="str">
        <f t="shared" si="8"/>
        <v/>
      </c>
      <c r="AA24" t="str">
        <f>LEFT(A24,FIND("bags",A24)-1)</f>
        <v xml:space="preserve">dotted lavender </v>
      </c>
      <c r="AB24" t="str">
        <f>IFERROR(IF(FIND($AB$2,#REF!),MID(#REF!,FIND($AB$2,#REF!)-2,1),""),"")</f>
        <v/>
      </c>
    </row>
    <row r="25" spans="1:28">
      <c r="A25" s="1" t="s">
        <v>22</v>
      </c>
      <c r="B25" t="str">
        <f t="shared" si="9"/>
        <v>3 wavy silver bag, 4 light turquoise bag, 1 vibrant lavender bag, 5 light magenta bag.</v>
      </c>
      <c r="C25">
        <f t="shared" si="10"/>
        <v>18</v>
      </c>
      <c r="D25">
        <f t="shared" si="11"/>
        <v>41</v>
      </c>
      <c r="E25">
        <f t="shared" si="11"/>
        <v>65</v>
      </c>
      <c r="F25" t="str">
        <f t="shared" si="0"/>
        <v>drab bronze</v>
      </c>
      <c r="G25">
        <f t="shared" si="1"/>
        <v>3</v>
      </c>
      <c r="H25" t="str">
        <f t="shared" si="2"/>
        <v>wavy silver</v>
      </c>
      <c r="I25">
        <f t="shared" si="3"/>
        <v>4</v>
      </c>
      <c r="J25" t="str">
        <f t="shared" si="4"/>
        <v>light turquoise</v>
      </c>
      <c r="K25">
        <f t="shared" si="5"/>
        <v>1</v>
      </c>
      <c r="L25" t="str">
        <f t="shared" si="6"/>
        <v>vibrant lavender</v>
      </c>
      <c r="M25">
        <f t="shared" si="7"/>
        <v>5</v>
      </c>
      <c r="N25" t="str">
        <f t="shared" si="8"/>
        <v>light magenta</v>
      </c>
      <c r="AA25" t="str">
        <f>LEFT(A25,FIND("bags",A25)-1)</f>
        <v xml:space="preserve">drab bronze </v>
      </c>
      <c r="AB25" t="str">
        <f>IFERROR(IF(FIND($AB$2,#REF!),MID(#REF!,FIND($AB$2,#REF!)-2,1),""),"")</f>
        <v/>
      </c>
    </row>
    <row r="26" spans="1:28">
      <c r="A26" s="1" t="s">
        <v>23</v>
      </c>
      <c r="B26" t="str">
        <f t="shared" si="9"/>
        <v>2 dim salmon bag, 5 muted violet bag.</v>
      </c>
      <c r="C26">
        <f t="shared" si="10"/>
        <v>17</v>
      </c>
      <c r="D26">
        <f t="shared" si="11"/>
        <v>37</v>
      </c>
      <c r="E26" t="str">
        <f t="shared" si="11"/>
        <v/>
      </c>
      <c r="F26" t="str">
        <f t="shared" si="0"/>
        <v>plaid maroon</v>
      </c>
      <c r="G26">
        <f t="shared" si="1"/>
        <v>2</v>
      </c>
      <c r="H26" t="str">
        <f t="shared" si="2"/>
        <v>dim salmon</v>
      </c>
      <c r="I26">
        <f t="shared" si="3"/>
        <v>5</v>
      </c>
      <c r="J26" t="str">
        <f t="shared" si="4"/>
        <v>muted violet</v>
      </c>
      <c r="K26" t="str">
        <f t="shared" si="5"/>
        <v/>
      </c>
      <c r="L26" t="str">
        <f t="shared" si="6"/>
        <v/>
      </c>
      <c r="M26" t="str">
        <f t="shared" si="7"/>
        <v/>
      </c>
      <c r="N26" t="str">
        <f t="shared" si="8"/>
        <v/>
      </c>
      <c r="AA26" t="str">
        <f>LEFT(A26,FIND("bags",A26)-1)</f>
        <v xml:space="preserve">plaid maroon </v>
      </c>
      <c r="AB26" t="str">
        <f>IFERROR(IF(FIND($AB$2,#REF!),MID(#REF!,FIND($AB$2,#REF!)-2,1),""),"")</f>
        <v/>
      </c>
    </row>
    <row r="27" spans="1:28">
      <c r="A27" s="1" t="s">
        <v>24</v>
      </c>
      <c r="B27" t="str">
        <f t="shared" si="9"/>
        <v>5 striped beige bag, 2 muted plum bag, 1 posh teal bag.</v>
      </c>
      <c r="C27">
        <f t="shared" si="10"/>
        <v>20</v>
      </c>
      <c r="D27">
        <f t="shared" si="11"/>
        <v>38</v>
      </c>
      <c r="E27">
        <f t="shared" si="11"/>
        <v>55</v>
      </c>
      <c r="F27" t="str">
        <f t="shared" si="0"/>
        <v>dull salmon</v>
      </c>
      <c r="G27">
        <f t="shared" si="1"/>
        <v>5</v>
      </c>
      <c r="H27" t="str">
        <f t="shared" si="2"/>
        <v>striped beige</v>
      </c>
      <c r="I27">
        <f t="shared" si="3"/>
        <v>2</v>
      </c>
      <c r="J27" t="str">
        <f t="shared" si="4"/>
        <v>muted plum</v>
      </c>
      <c r="K27">
        <f t="shared" si="5"/>
        <v>1</v>
      </c>
      <c r="L27" t="str">
        <f t="shared" si="6"/>
        <v>posh teal</v>
      </c>
      <c r="M27" t="str">
        <f t="shared" si="7"/>
        <v/>
      </c>
      <c r="N27" t="str">
        <f t="shared" si="8"/>
        <v/>
      </c>
      <c r="AA27" t="str">
        <f>LEFT(A27,FIND("bags",A27)-1)</f>
        <v xml:space="preserve">dull salmon </v>
      </c>
      <c r="AB27" t="str">
        <f>IFERROR(IF(FIND($AB$2,#REF!),MID(#REF!,FIND($AB$2,#REF!)-2,1),""),"")</f>
        <v/>
      </c>
    </row>
    <row r="28" spans="1:28">
      <c r="A28" s="1" t="s">
        <v>25</v>
      </c>
      <c r="B28" t="str">
        <f t="shared" si="9"/>
        <v>5 striped orange bag.</v>
      </c>
      <c r="C28">
        <f t="shared" si="10"/>
        <v>21</v>
      </c>
      <c r="D28" t="str">
        <f t="shared" si="11"/>
        <v/>
      </c>
      <c r="E28" t="str">
        <f t="shared" si="11"/>
        <v/>
      </c>
      <c r="F28" t="str">
        <f t="shared" si="0"/>
        <v>dotted turquoise</v>
      </c>
      <c r="G28">
        <f t="shared" si="1"/>
        <v>5</v>
      </c>
      <c r="H28" t="str">
        <f t="shared" si="2"/>
        <v>striped orange</v>
      </c>
      <c r="I28" t="str">
        <f t="shared" si="3"/>
        <v/>
      </c>
      <c r="J28" t="str">
        <f t="shared" si="4"/>
        <v/>
      </c>
      <c r="K28" t="str">
        <f t="shared" si="5"/>
        <v/>
      </c>
      <c r="L28" t="str">
        <f t="shared" si="6"/>
        <v/>
      </c>
      <c r="M28" t="str">
        <f t="shared" si="7"/>
        <v/>
      </c>
      <c r="N28" t="str">
        <f t="shared" si="8"/>
        <v/>
      </c>
      <c r="AA28" t="str">
        <f>LEFT(A28,FIND("bags",A28)-1)</f>
        <v xml:space="preserve">dotted turquoise </v>
      </c>
      <c r="AB28" t="str">
        <f>IFERROR(IF(FIND($AB$2,#REF!),MID(#REF!,FIND($AB$2,#REF!)-2,1),""),"")</f>
        <v/>
      </c>
    </row>
    <row r="29" spans="1:28">
      <c r="A29" s="1" t="s">
        <v>26</v>
      </c>
      <c r="B29" t="str">
        <f t="shared" si="9"/>
        <v>2 shiny olive bag, 3 wavy teal bag, 1 pale plum bag, 3 mirrored coral bag.</v>
      </c>
      <c r="C29">
        <f t="shared" si="10"/>
        <v>18</v>
      </c>
      <c r="D29">
        <f t="shared" si="11"/>
        <v>35</v>
      </c>
      <c r="E29">
        <f t="shared" si="11"/>
        <v>52</v>
      </c>
      <c r="F29" t="str">
        <f t="shared" si="0"/>
        <v>bright yellow</v>
      </c>
      <c r="G29">
        <f t="shared" si="1"/>
        <v>2</v>
      </c>
      <c r="H29" t="str">
        <f t="shared" si="2"/>
        <v>shiny olive</v>
      </c>
      <c r="I29">
        <f t="shared" si="3"/>
        <v>3</v>
      </c>
      <c r="J29" t="str">
        <f t="shared" si="4"/>
        <v>wavy teal</v>
      </c>
      <c r="K29">
        <f t="shared" si="5"/>
        <v>1</v>
      </c>
      <c r="L29" t="str">
        <f t="shared" si="6"/>
        <v>pale plum</v>
      </c>
      <c r="M29">
        <f t="shared" si="7"/>
        <v>3</v>
      </c>
      <c r="N29" t="str">
        <f t="shared" si="8"/>
        <v>mirrored coral</v>
      </c>
      <c r="AA29" t="str">
        <f>LEFT(A29,FIND("bags",A29)-1)</f>
        <v xml:space="preserve">bright yellow </v>
      </c>
      <c r="AB29" t="str">
        <f>IFERROR(IF(FIND($AB$2,#REF!),MID(#REF!,FIND($AB$2,#REF!)-2,1),""),"")</f>
        <v/>
      </c>
    </row>
    <row r="30" spans="1:28">
      <c r="A30" s="1" t="s">
        <v>27</v>
      </c>
      <c r="B30" t="str">
        <f t="shared" si="9"/>
        <v>5 pale gray bag.</v>
      </c>
      <c r="C30">
        <f t="shared" si="10"/>
        <v>16</v>
      </c>
      <c r="D30" t="str">
        <f t="shared" si="11"/>
        <v/>
      </c>
      <c r="E30" t="str">
        <f t="shared" si="11"/>
        <v/>
      </c>
      <c r="F30" t="str">
        <f t="shared" si="0"/>
        <v>dark black</v>
      </c>
      <c r="G30">
        <f t="shared" si="1"/>
        <v>5</v>
      </c>
      <c r="H30" t="str">
        <f t="shared" si="2"/>
        <v>pale gray</v>
      </c>
      <c r="I30" t="str">
        <f t="shared" si="3"/>
        <v/>
      </c>
      <c r="J30" t="str">
        <f t="shared" si="4"/>
        <v/>
      </c>
      <c r="K30" t="str">
        <f t="shared" si="5"/>
        <v/>
      </c>
      <c r="L30" t="str">
        <f t="shared" si="6"/>
        <v/>
      </c>
      <c r="M30" t="str">
        <f t="shared" si="7"/>
        <v/>
      </c>
      <c r="N30" t="str">
        <f t="shared" si="8"/>
        <v/>
      </c>
      <c r="AA30" t="str">
        <f>LEFT(A30,FIND("bags",A30)-1)</f>
        <v xml:space="preserve">dark black </v>
      </c>
      <c r="AB30" t="str">
        <f>IFERROR(IF(FIND($AB$2,#REF!),MID(#REF!,FIND($AB$2,#REF!)-2,1),""),"")</f>
        <v/>
      </c>
    </row>
    <row r="31" spans="1:28">
      <c r="A31" s="1" t="s">
        <v>28</v>
      </c>
      <c r="B31" t="str">
        <f t="shared" si="9"/>
        <v>4 dark aqua bag, 2 drab lime bag, 2 bright gold bag, 4 dark cyan bag.</v>
      </c>
      <c r="C31">
        <f t="shared" si="10"/>
        <v>16</v>
      </c>
      <c r="D31">
        <f t="shared" si="11"/>
        <v>33</v>
      </c>
      <c r="E31">
        <f t="shared" si="11"/>
        <v>52</v>
      </c>
      <c r="F31" t="str">
        <f t="shared" si="0"/>
        <v>shiny yellow</v>
      </c>
      <c r="G31">
        <f t="shared" si="1"/>
        <v>4</v>
      </c>
      <c r="H31" t="str">
        <f t="shared" si="2"/>
        <v>dark aqua</v>
      </c>
      <c r="I31">
        <f t="shared" si="3"/>
        <v>2</v>
      </c>
      <c r="J31" t="str">
        <f t="shared" si="4"/>
        <v>drab lime</v>
      </c>
      <c r="K31">
        <f t="shared" si="5"/>
        <v>2</v>
      </c>
      <c r="L31" t="str">
        <f t="shared" si="6"/>
        <v>bright gold</v>
      </c>
      <c r="M31">
        <f t="shared" si="7"/>
        <v>4</v>
      </c>
      <c r="N31" t="str">
        <f t="shared" si="8"/>
        <v>dark cyan</v>
      </c>
      <c r="AA31" t="str">
        <f>LEFT(A31,FIND("bags",A31)-1)</f>
        <v xml:space="preserve">shiny yellow </v>
      </c>
      <c r="AB31" t="str">
        <f>IFERROR(IF(FIND($AB$2,#REF!),MID(#REF!,FIND($AB$2,#REF!)-2,1),""),"")</f>
        <v/>
      </c>
    </row>
    <row r="32" spans="1:28">
      <c r="A32" s="1" t="s">
        <v>29</v>
      </c>
      <c r="B32" t="str">
        <f t="shared" si="9"/>
        <v>2 posh blue bag.</v>
      </c>
      <c r="C32">
        <f t="shared" si="10"/>
        <v>16</v>
      </c>
      <c r="D32" t="str">
        <f t="shared" si="11"/>
        <v/>
      </c>
      <c r="E32" t="str">
        <f t="shared" si="11"/>
        <v/>
      </c>
      <c r="F32" t="str">
        <f t="shared" si="0"/>
        <v>shiny red</v>
      </c>
      <c r="G32">
        <f t="shared" si="1"/>
        <v>2</v>
      </c>
      <c r="H32" t="str">
        <f t="shared" si="2"/>
        <v>posh blue</v>
      </c>
      <c r="I32" t="str">
        <f t="shared" si="3"/>
        <v/>
      </c>
      <c r="J32" t="str">
        <f t="shared" si="4"/>
        <v/>
      </c>
      <c r="K32" t="str">
        <f t="shared" si="5"/>
        <v/>
      </c>
      <c r="L32" t="str">
        <f t="shared" si="6"/>
        <v/>
      </c>
      <c r="M32" t="str">
        <f t="shared" si="7"/>
        <v/>
      </c>
      <c r="N32" t="str">
        <f t="shared" si="8"/>
        <v/>
      </c>
      <c r="AA32" t="str">
        <f>LEFT(A32,FIND("bags",A32)-1)</f>
        <v xml:space="preserve">shiny red </v>
      </c>
      <c r="AB32" t="str">
        <f>IFERROR(IF(FIND($AB$2,#REF!),MID(#REF!,FIND($AB$2,#REF!)-2,1),""),"")</f>
        <v/>
      </c>
    </row>
    <row r="33" spans="1:28">
      <c r="A33" s="1" t="s">
        <v>30</v>
      </c>
      <c r="B33" t="str">
        <f t="shared" si="9"/>
        <v>3 dim aqua bag.</v>
      </c>
      <c r="C33">
        <f t="shared" si="10"/>
        <v>15</v>
      </c>
      <c r="D33" t="str">
        <f t="shared" si="11"/>
        <v/>
      </c>
      <c r="E33" t="str">
        <f t="shared" si="11"/>
        <v/>
      </c>
      <c r="F33" t="str">
        <f t="shared" si="0"/>
        <v>posh olive</v>
      </c>
      <c r="G33">
        <f t="shared" si="1"/>
        <v>3</v>
      </c>
      <c r="H33" t="str">
        <f t="shared" si="2"/>
        <v>dim aqua</v>
      </c>
      <c r="I33" t="str">
        <f t="shared" si="3"/>
        <v/>
      </c>
      <c r="J33" t="str">
        <f t="shared" si="4"/>
        <v/>
      </c>
      <c r="K33" t="str">
        <f t="shared" si="5"/>
        <v/>
      </c>
      <c r="L33" t="str">
        <f t="shared" si="6"/>
        <v/>
      </c>
      <c r="M33" t="str">
        <f t="shared" si="7"/>
        <v/>
      </c>
      <c r="N33" t="str">
        <f t="shared" si="8"/>
        <v/>
      </c>
      <c r="AA33" t="str">
        <f>LEFT(A33,FIND("bags",A33)-1)</f>
        <v xml:space="preserve">posh olive </v>
      </c>
      <c r="AB33" t="str">
        <f>IFERROR(IF(FIND($AB$2,#REF!),MID(#REF!,FIND($AB$2,#REF!)-2,1),""),"")</f>
        <v/>
      </c>
    </row>
    <row r="34" spans="1:28">
      <c r="A34" s="1" t="s">
        <v>31</v>
      </c>
      <c r="B34" t="str">
        <f t="shared" si="9"/>
        <v>4 posh brown bag, 5 shiny magenta bag.</v>
      </c>
      <c r="C34">
        <f t="shared" si="10"/>
        <v>17</v>
      </c>
      <c r="D34">
        <f t="shared" si="11"/>
        <v>38</v>
      </c>
      <c r="E34" t="str">
        <f t="shared" si="11"/>
        <v/>
      </c>
      <c r="F34" t="str">
        <f t="shared" si="0"/>
        <v>muted chartreuse</v>
      </c>
      <c r="G34">
        <f t="shared" si="1"/>
        <v>4</v>
      </c>
      <c r="H34" t="str">
        <f t="shared" si="2"/>
        <v>posh brown</v>
      </c>
      <c r="I34">
        <f t="shared" si="3"/>
        <v>5</v>
      </c>
      <c r="J34" t="str">
        <f t="shared" si="4"/>
        <v>shiny magenta</v>
      </c>
      <c r="K34" t="str">
        <f t="shared" si="5"/>
        <v/>
      </c>
      <c r="L34" t="str">
        <f t="shared" si="6"/>
        <v/>
      </c>
      <c r="M34" t="str">
        <f t="shared" si="7"/>
        <v/>
      </c>
      <c r="N34" t="str">
        <f t="shared" si="8"/>
        <v/>
      </c>
      <c r="AA34" t="str">
        <f>LEFT(A34,FIND("bags",A34)-1)</f>
        <v xml:space="preserve">muted chartreuse </v>
      </c>
      <c r="AB34" t="str">
        <f>IFERROR(IF(FIND($AB$2,#REF!),MID(#REF!,FIND($AB$2,#REF!)-2,1),""),"")</f>
        <v/>
      </c>
    </row>
    <row r="35" spans="1:28">
      <c r="A35" s="1" t="s">
        <v>32</v>
      </c>
      <c r="B35" t="str">
        <f t="shared" si="9"/>
        <v>5 dotted salmon bag, 1 posh green bag.</v>
      </c>
      <c r="C35">
        <f t="shared" si="10"/>
        <v>20</v>
      </c>
      <c r="D35">
        <f t="shared" si="11"/>
        <v>38</v>
      </c>
      <c r="E35" t="str">
        <f t="shared" si="11"/>
        <v/>
      </c>
      <c r="F35" t="str">
        <f t="shared" si="0"/>
        <v>mirrored orange</v>
      </c>
      <c r="G35">
        <f t="shared" si="1"/>
        <v>5</v>
      </c>
      <c r="H35" t="str">
        <f t="shared" si="2"/>
        <v>dotted salmon</v>
      </c>
      <c r="I35">
        <f t="shared" si="3"/>
        <v>1</v>
      </c>
      <c r="J35" t="str">
        <f t="shared" si="4"/>
        <v>posh green</v>
      </c>
      <c r="K35" t="str">
        <f t="shared" si="5"/>
        <v/>
      </c>
      <c r="L35" t="str">
        <f t="shared" si="6"/>
        <v/>
      </c>
      <c r="M35" t="str">
        <f t="shared" si="7"/>
        <v/>
      </c>
      <c r="N35" t="str">
        <f t="shared" si="8"/>
        <v/>
      </c>
      <c r="AA35" t="str">
        <f>LEFT(A35,FIND("bags",A35)-1)</f>
        <v xml:space="preserve">mirrored orange </v>
      </c>
      <c r="AB35" t="str">
        <f>IFERROR(IF(FIND($AB$2,#REF!),MID(#REF!,FIND($AB$2,#REF!)-2,1),""),"")</f>
        <v/>
      </c>
    </row>
    <row r="36" spans="1:28">
      <c r="A36" s="1" t="s">
        <v>33</v>
      </c>
      <c r="B36" t="str">
        <f t="shared" si="9"/>
        <v>1 dull red bag, 4 posh green bag.</v>
      </c>
      <c r="C36">
        <f t="shared" si="10"/>
        <v>15</v>
      </c>
      <c r="D36">
        <f t="shared" si="11"/>
        <v>33</v>
      </c>
      <c r="E36" t="str">
        <f t="shared" si="11"/>
        <v/>
      </c>
      <c r="F36" t="str">
        <f t="shared" si="0"/>
        <v>muted plum</v>
      </c>
      <c r="G36">
        <f t="shared" si="1"/>
        <v>1</v>
      </c>
      <c r="H36" t="str">
        <f t="shared" si="2"/>
        <v>dull red</v>
      </c>
      <c r="I36">
        <f t="shared" si="3"/>
        <v>4</v>
      </c>
      <c r="J36" t="str">
        <f t="shared" si="4"/>
        <v>posh green</v>
      </c>
      <c r="K36" t="str">
        <f t="shared" si="5"/>
        <v/>
      </c>
      <c r="L36" t="str">
        <f t="shared" si="6"/>
        <v/>
      </c>
      <c r="M36" t="str">
        <f t="shared" si="7"/>
        <v/>
      </c>
      <c r="N36" t="str">
        <f t="shared" si="8"/>
        <v/>
      </c>
      <c r="AA36" t="str">
        <f>LEFT(A36,FIND("bags",A36)-1)</f>
        <v xml:space="preserve">muted plum </v>
      </c>
      <c r="AB36" t="str">
        <f>IFERROR(IF(FIND($AB$2,#REF!),MID(#REF!,FIND($AB$2,#REF!)-2,1),""),"")</f>
        <v/>
      </c>
    </row>
    <row r="37" spans="1:28">
      <c r="A37" s="1" t="s">
        <v>34</v>
      </c>
      <c r="B37" t="str">
        <f t="shared" si="9"/>
        <v>2 wavy plum bag.</v>
      </c>
      <c r="C37">
        <f t="shared" si="10"/>
        <v>16</v>
      </c>
      <c r="D37" t="str">
        <f t="shared" si="11"/>
        <v/>
      </c>
      <c r="E37" t="str">
        <f t="shared" si="11"/>
        <v/>
      </c>
      <c r="F37" t="str">
        <f t="shared" si="0"/>
        <v>light green</v>
      </c>
      <c r="G37">
        <f t="shared" si="1"/>
        <v>2</v>
      </c>
      <c r="H37" t="str">
        <f t="shared" si="2"/>
        <v>wavy plum</v>
      </c>
      <c r="I37" t="str">
        <f t="shared" si="3"/>
        <v/>
      </c>
      <c r="J37" t="str">
        <f t="shared" si="4"/>
        <v/>
      </c>
      <c r="K37" t="str">
        <f t="shared" si="5"/>
        <v/>
      </c>
      <c r="L37" t="str">
        <f t="shared" si="6"/>
        <v/>
      </c>
      <c r="M37" t="str">
        <f t="shared" si="7"/>
        <v/>
      </c>
      <c r="N37" t="str">
        <f t="shared" si="8"/>
        <v/>
      </c>
      <c r="AA37" t="str">
        <f>LEFT(A37,FIND("bags",A37)-1)</f>
        <v xml:space="preserve">light green </v>
      </c>
      <c r="AB37" t="str">
        <f>IFERROR(IF(FIND($AB$2,#REF!),MID(#REF!,FIND($AB$2,#REF!)-2,1),""),"")</f>
        <v/>
      </c>
    </row>
    <row r="38" spans="1:28">
      <c r="A38" s="1" t="s">
        <v>35</v>
      </c>
      <c r="B38" t="str">
        <f t="shared" si="9"/>
        <v>2 dotted crimson bag, 4 faded salmon bag, 3 muted coral bag, 3 plaid blue bag.</v>
      </c>
      <c r="C38">
        <f t="shared" si="10"/>
        <v>21</v>
      </c>
      <c r="D38">
        <f t="shared" si="11"/>
        <v>41</v>
      </c>
      <c r="E38">
        <f t="shared" si="11"/>
        <v>60</v>
      </c>
      <c r="F38" t="str">
        <f t="shared" si="0"/>
        <v>light cyan</v>
      </c>
      <c r="G38">
        <f t="shared" si="1"/>
        <v>2</v>
      </c>
      <c r="H38" t="str">
        <f t="shared" si="2"/>
        <v>dotted crimson</v>
      </c>
      <c r="I38">
        <f t="shared" si="3"/>
        <v>4</v>
      </c>
      <c r="J38" t="str">
        <f t="shared" si="4"/>
        <v>faded salmon</v>
      </c>
      <c r="K38">
        <f t="shared" si="5"/>
        <v>3</v>
      </c>
      <c r="L38" t="str">
        <f t="shared" si="6"/>
        <v>muted coral</v>
      </c>
      <c r="M38">
        <f t="shared" si="7"/>
        <v>3</v>
      </c>
      <c r="N38" t="str">
        <f t="shared" si="8"/>
        <v>plaid blue</v>
      </c>
      <c r="AA38" t="str">
        <f>LEFT(A38,FIND("bags",A38)-1)</f>
        <v xml:space="preserve">light cyan </v>
      </c>
      <c r="AB38" t="str">
        <f>IFERROR(IF(FIND($AB$2,#REF!),MID(#REF!,FIND($AB$2,#REF!)-2,1),""),"")</f>
        <v/>
      </c>
    </row>
    <row r="39" spans="1:28">
      <c r="A39" s="1" t="s">
        <v>36</v>
      </c>
      <c r="B39" t="str">
        <f t="shared" si="9"/>
        <v>3 drab gold bag, 5 plaid crimson bag.</v>
      </c>
      <c r="C39">
        <f t="shared" si="10"/>
        <v>16</v>
      </c>
      <c r="D39">
        <f t="shared" si="11"/>
        <v>37</v>
      </c>
      <c r="E39" t="str">
        <f t="shared" si="11"/>
        <v/>
      </c>
      <c r="F39" t="str">
        <f t="shared" si="0"/>
        <v>dull lavender</v>
      </c>
      <c r="G39">
        <f t="shared" si="1"/>
        <v>3</v>
      </c>
      <c r="H39" t="str">
        <f t="shared" si="2"/>
        <v>drab gold</v>
      </c>
      <c r="I39">
        <f t="shared" si="3"/>
        <v>5</v>
      </c>
      <c r="J39" t="str">
        <f t="shared" si="4"/>
        <v>plaid crimson</v>
      </c>
      <c r="K39" t="str">
        <f t="shared" si="5"/>
        <v/>
      </c>
      <c r="L39" t="str">
        <f t="shared" si="6"/>
        <v/>
      </c>
      <c r="M39" t="str">
        <f t="shared" si="7"/>
        <v/>
      </c>
      <c r="N39" t="str">
        <f t="shared" si="8"/>
        <v/>
      </c>
      <c r="AA39" t="str">
        <f>LEFT(A39,FIND("bags",A39)-1)</f>
        <v xml:space="preserve">dull lavender </v>
      </c>
      <c r="AB39" t="str">
        <f>IFERROR(IF(FIND($AB$2,#REF!),MID(#REF!,FIND($AB$2,#REF!)-2,1),""),"")</f>
        <v/>
      </c>
    </row>
    <row r="40" spans="1:28">
      <c r="A40" s="1" t="s">
        <v>37</v>
      </c>
      <c r="B40" t="str">
        <f t="shared" si="9"/>
        <v>3 dotted salmon bag, 2 pale beige bag, 2 mirrored coral bag, 5 muted teal bag.</v>
      </c>
      <c r="C40">
        <f t="shared" si="10"/>
        <v>20</v>
      </c>
      <c r="D40">
        <f t="shared" si="11"/>
        <v>38</v>
      </c>
      <c r="E40">
        <f t="shared" si="11"/>
        <v>60</v>
      </c>
      <c r="F40" t="str">
        <f t="shared" si="0"/>
        <v>posh red</v>
      </c>
      <c r="G40">
        <f t="shared" si="1"/>
        <v>3</v>
      </c>
      <c r="H40" t="str">
        <f t="shared" si="2"/>
        <v>dotted salmon</v>
      </c>
      <c r="I40">
        <f t="shared" si="3"/>
        <v>2</v>
      </c>
      <c r="J40" t="str">
        <f t="shared" si="4"/>
        <v>pale beige</v>
      </c>
      <c r="K40">
        <f t="shared" si="5"/>
        <v>2</v>
      </c>
      <c r="L40" t="str">
        <f t="shared" si="6"/>
        <v>mirrored coral</v>
      </c>
      <c r="M40">
        <f t="shared" si="7"/>
        <v>5</v>
      </c>
      <c r="N40" t="str">
        <f t="shared" si="8"/>
        <v>muted teal</v>
      </c>
      <c r="AA40" t="str">
        <f>LEFT(A40,FIND("bags",A40)-1)</f>
        <v xml:space="preserve">posh red </v>
      </c>
      <c r="AB40" t="str">
        <f>IFERROR(IF(FIND($AB$2,#REF!),MID(#REF!,FIND($AB$2,#REF!)-2,1),""),"")</f>
        <v/>
      </c>
    </row>
    <row r="41" spans="1:28">
      <c r="A41" s="1" t="s">
        <v>38</v>
      </c>
      <c r="B41" t="str">
        <f t="shared" si="9"/>
        <v>2 faded lime bag.</v>
      </c>
      <c r="C41">
        <f t="shared" si="10"/>
        <v>17</v>
      </c>
      <c r="D41" t="str">
        <f t="shared" si="11"/>
        <v/>
      </c>
      <c r="E41" t="str">
        <f t="shared" si="11"/>
        <v/>
      </c>
      <c r="F41" t="str">
        <f t="shared" si="0"/>
        <v>vibrant beige</v>
      </c>
      <c r="G41">
        <f t="shared" si="1"/>
        <v>2</v>
      </c>
      <c r="H41" t="str">
        <f t="shared" si="2"/>
        <v>faded lime</v>
      </c>
      <c r="I41" t="str">
        <f t="shared" si="3"/>
        <v/>
      </c>
      <c r="J41" t="str">
        <f t="shared" si="4"/>
        <v/>
      </c>
      <c r="K41" t="str">
        <f t="shared" si="5"/>
        <v/>
      </c>
      <c r="L41" t="str">
        <f t="shared" si="6"/>
        <v/>
      </c>
      <c r="M41" t="str">
        <f t="shared" si="7"/>
        <v/>
      </c>
      <c r="N41" t="str">
        <f t="shared" si="8"/>
        <v/>
      </c>
      <c r="AA41" t="str">
        <f>LEFT(A41,FIND("bags",A41)-1)</f>
        <v xml:space="preserve">vibrant beige </v>
      </c>
      <c r="AB41" t="str">
        <f>IFERROR(IF(FIND($AB$2,#REF!),MID(#REF!,FIND($AB$2,#REF!)-2,1),""),"")</f>
        <v/>
      </c>
    </row>
    <row r="42" spans="1:28">
      <c r="A42" s="1" t="s">
        <v>39</v>
      </c>
      <c r="B42" t="str">
        <f t="shared" si="9"/>
        <v>5 dull red bag, 3 light maroon bag, 4 muted gold bag, 2 drab orange bag.</v>
      </c>
      <c r="C42">
        <f t="shared" si="10"/>
        <v>15</v>
      </c>
      <c r="D42">
        <f t="shared" si="11"/>
        <v>35</v>
      </c>
      <c r="E42">
        <f t="shared" si="11"/>
        <v>53</v>
      </c>
      <c r="F42" t="str">
        <f t="shared" si="0"/>
        <v>plaid blue</v>
      </c>
      <c r="G42">
        <f t="shared" si="1"/>
        <v>5</v>
      </c>
      <c r="H42" t="str">
        <f t="shared" si="2"/>
        <v>dull red</v>
      </c>
      <c r="I42">
        <f t="shared" si="3"/>
        <v>3</v>
      </c>
      <c r="J42" t="str">
        <f t="shared" si="4"/>
        <v>light maroon</v>
      </c>
      <c r="K42">
        <f t="shared" si="5"/>
        <v>4</v>
      </c>
      <c r="L42" t="str">
        <f t="shared" si="6"/>
        <v>muted gold</v>
      </c>
      <c r="M42">
        <f t="shared" si="7"/>
        <v>2</v>
      </c>
      <c r="N42" t="str">
        <f t="shared" si="8"/>
        <v>drab orange</v>
      </c>
      <c r="AA42" t="str">
        <f>LEFT(A42,FIND("bags",A42)-1)</f>
        <v xml:space="preserve">plaid blue </v>
      </c>
      <c r="AB42" t="str">
        <f>IFERROR(IF(FIND($AB$2,#REF!),MID(#REF!,FIND($AB$2,#REF!)-2,1),""),"")</f>
        <v/>
      </c>
    </row>
    <row r="43" spans="1:28">
      <c r="A43" s="1" t="s">
        <v>40</v>
      </c>
      <c r="B43" t="str">
        <f t="shared" si="9"/>
        <v>3 muted white bag.</v>
      </c>
      <c r="C43">
        <f t="shared" si="10"/>
        <v>18</v>
      </c>
      <c r="D43" t="str">
        <f t="shared" si="11"/>
        <v/>
      </c>
      <c r="E43" t="str">
        <f t="shared" si="11"/>
        <v/>
      </c>
      <c r="F43" t="str">
        <f t="shared" si="0"/>
        <v>dotted white</v>
      </c>
      <c r="G43">
        <f t="shared" si="1"/>
        <v>3</v>
      </c>
      <c r="H43" t="str">
        <f t="shared" si="2"/>
        <v>muted white</v>
      </c>
      <c r="I43" t="str">
        <f t="shared" si="3"/>
        <v/>
      </c>
      <c r="J43" t="str">
        <f t="shared" si="4"/>
        <v/>
      </c>
      <c r="K43" t="str">
        <f t="shared" si="5"/>
        <v/>
      </c>
      <c r="L43" t="str">
        <f t="shared" si="6"/>
        <v/>
      </c>
      <c r="M43" t="str">
        <f t="shared" si="7"/>
        <v/>
      </c>
      <c r="N43" t="str">
        <f t="shared" si="8"/>
        <v/>
      </c>
      <c r="AA43" t="str">
        <f>LEFT(A43,FIND("bags",A43)-1)</f>
        <v xml:space="preserve">dotted white </v>
      </c>
      <c r="AB43" t="str">
        <f>IFERROR(IF(FIND($AB$2,#REF!),MID(#REF!,FIND($AB$2,#REF!)-2,1),""),"")</f>
        <v/>
      </c>
    </row>
    <row r="44" spans="1:28">
      <c r="A44" s="1" t="s">
        <v>41</v>
      </c>
      <c r="B44" t="str">
        <f t="shared" si="9"/>
        <v>2 shiny fuchsia bag.</v>
      </c>
      <c r="C44">
        <f t="shared" si="10"/>
        <v>20</v>
      </c>
      <c r="D44" t="str">
        <f t="shared" si="11"/>
        <v/>
      </c>
      <c r="E44" t="str">
        <f t="shared" si="11"/>
        <v/>
      </c>
      <c r="F44" t="str">
        <f t="shared" si="0"/>
        <v>drab fuchsia</v>
      </c>
      <c r="G44">
        <f t="shared" si="1"/>
        <v>2</v>
      </c>
      <c r="H44" t="str">
        <f t="shared" si="2"/>
        <v>shiny fuchsia</v>
      </c>
      <c r="I44" t="str">
        <f t="shared" si="3"/>
        <v/>
      </c>
      <c r="J44" t="str">
        <f t="shared" si="4"/>
        <v/>
      </c>
      <c r="K44" t="str">
        <f t="shared" si="5"/>
        <v/>
      </c>
      <c r="L44" t="str">
        <f t="shared" si="6"/>
        <v/>
      </c>
      <c r="M44" t="str">
        <f t="shared" si="7"/>
        <v/>
      </c>
      <c r="N44" t="str">
        <f t="shared" si="8"/>
        <v/>
      </c>
      <c r="AA44" t="str">
        <f>LEFT(A44,FIND("bags",A44)-1)</f>
        <v xml:space="preserve">drab fuchsia </v>
      </c>
      <c r="AB44" t="str">
        <f>IFERROR(IF(FIND($AB$2,#REF!),MID(#REF!,FIND($AB$2,#REF!)-2,1),""),"")</f>
        <v/>
      </c>
    </row>
    <row r="45" spans="1:28">
      <c r="A45" s="1" t="s">
        <v>42</v>
      </c>
      <c r="B45" t="str">
        <f t="shared" si="9"/>
        <v>1 posh beige bag, 4 drab violet bag.</v>
      </c>
      <c r="C45">
        <f t="shared" si="10"/>
        <v>17</v>
      </c>
      <c r="D45">
        <f t="shared" si="11"/>
        <v>36</v>
      </c>
      <c r="E45" t="str">
        <f t="shared" si="11"/>
        <v/>
      </c>
      <c r="F45" t="str">
        <f t="shared" si="0"/>
        <v>drab crimson</v>
      </c>
      <c r="G45">
        <f t="shared" si="1"/>
        <v>1</v>
      </c>
      <c r="H45" t="str">
        <f t="shared" si="2"/>
        <v>posh beige</v>
      </c>
      <c r="I45">
        <f t="shared" si="3"/>
        <v>4</v>
      </c>
      <c r="J45" t="str">
        <f t="shared" si="4"/>
        <v>drab violet</v>
      </c>
      <c r="K45" t="str">
        <f t="shared" si="5"/>
        <v/>
      </c>
      <c r="L45" t="str">
        <f t="shared" si="6"/>
        <v/>
      </c>
      <c r="M45" t="str">
        <f t="shared" si="7"/>
        <v/>
      </c>
      <c r="N45" t="str">
        <f t="shared" si="8"/>
        <v/>
      </c>
      <c r="AA45" t="str">
        <f>LEFT(A45,FIND("bags",A45)-1)</f>
        <v xml:space="preserve">drab crimson </v>
      </c>
      <c r="AB45" t="str">
        <f>IFERROR(IF(FIND($AB$2,#REF!),MID(#REF!,FIND($AB$2,#REF!)-2,1),""),"")</f>
        <v/>
      </c>
    </row>
    <row r="46" spans="1:28">
      <c r="A46" s="1" t="s">
        <v>43</v>
      </c>
      <c r="B46" t="str">
        <f t="shared" si="9"/>
        <v>3 mirrored orange bag, 1 wavy silver bag, 2 pale magenta bag, 1 drab lime bag.</v>
      </c>
      <c r="C46">
        <f t="shared" si="10"/>
        <v>22</v>
      </c>
      <c r="D46">
        <f t="shared" si="11"/>
        <v>41</v>
      </c>
      <c r="E46">
        <f t="shared" si="11"/>
        <v>61</v>
      </c>
      <c r="F46" t="str">
        <f t="shared" si="0"/>
        <v>drab beige</v>
      </c>
      <c r="G46">
        <f t="shared" si="1"/>
        <v>3</v>
      </c>
      <c r="H46" t="str">
        <f t="shared" si="2"/>
        <v>mirrored orange</v>
      </c>
      <c r="I46">
        <f t="shared" si="3"/>
        <v>1</v>
      </c>
      <c r="J46" t="str">
        <f t="shared" si="4"/>
        <v>wavy silver</v>
      </c>
      <c r="K46">
        <f t="shared" si="5"/>
        <v>2</v>
      </c>
      <c r="L46" t="str">
        <f t="shared" si="6"/>
        <v>pale magenta</v>
      </c>
      <c r="M46">
        <f t="shared" si="7"/>
        <v>1</v>
      </c>
      <c r="N46" t="str">
        <f t="shared" si="8"/>
        <v>drab lime</v>
      </c>
      <c r="AA46" t="str">
        <f>LEFT(A46,FIND("bags",A46)-1)</f>
        <v xml:space="preserve">drab beige </v>
      </c>
      <c r="AB46" t="str">
        <f>IFERROR(IF(FIND($AB$2,#REF!),MID(#REF!,FIND($AB$2,#REF!)-2,1),""),"")</f>
        <v/>
      </c>
    </row>
    <row r="47" spans="1:28">
      <c r="A47" s="1" t="s">
        <v>44</v>
      </c>
      <c r="B47" t="str">
        <f t="shared" si="9"/>
        <v>2 clear brown bag.</v>
      </c>
      <c r="C47">
        <f t="shared" si="10"/>
        <v>18</v>
      </c>
      <c r="D47" t="str">
        <f t="shared" si="11"/>
        <v/>
      </c>
      <c r="E47" t="str">
        <f t="shared" si="11"/>
        <v/>
      </c>
      <c r="F47" t="str">
        <f t="shared" si="0"/>
        <v>posh teal</v>
      </c>
      <c r="G47">
        <f t="shared" si="1"/>
        <v>2</v>
      </c>
      <c r="H47" t="str">
        <f t="shared" si="2"/>
        <v>clear brown</v>
      </c>
      <c r="I47" t="str">
        <f t="shared" si="3"/>
        <v/>
      </c>
      <c r="J47" t="str">
        <f t="shared" si="4"/>
        <v/>
      </c>
      <c r="K47" t="str">
        <f t="shared" si="5"/>
        <v/>
      </c>
      <c r="L47" t="str">
        <f t="shared" si="6"/>
        <v/>
      </c>
      <c r="M47" t="str">
        <f t="shared" si="7"/>
        <v/>
      </c>
      <c r="N47" t="str">
        <f t="shared" si="8"/>
        <v/>
      </c>
      <c r="AA47" t="str">
        <f>LEFT(A47,FIND("bags",A47)-1)</f>
        <v xml:space="preserve">posh teal </v>
      </c>
      <c r="AB47" t="str">
        <f>IFERROR(IF(FIND($AB$2,#REF!),MID(#REF!,FIND($AB$2,#REF!)-2,1),""),"")</f>
        <v/>
      </c>
    </row>
    <row r="48" spans="1:28">
      <c r="A48" s="1" t="s">
        <v>45</v>
      </c>
      <c r="B48" t="str">
        <f t="shared" si="9"/>
        <v>2 faded tan bag.</v>
      </c>
      <c r="C48">
        <f t="shared" si="10"/>
        <v>16</v>
      </c>
      <c r="D48" t="str">
        <f t="shared" si="11"/>
        <v/>
      </c>
      <c r="E48" t="str">
        <f t="shared" si="11"/>
        <v/>
      </c>
      <c r="F48" t="str">
        <f t="shared" si="0"/>
        <v>mirrored brown</v>
      </c>
      <c r="G48">
        <f t="shared" si="1"/>
        <v>2</v>
      </c>
      <c r="H48" t="str">
        <f t="shared" si="2"/>
        <v>faded tan</v>
      </c>
      <c r="I48" t="str">
        <f t="shared" si="3"/>
        <v/>
      </c>
      <c r="J48" t="str">
        <f t="shared" si="4"/>
        <v/>
      </c>
      <c r="K48" t="str">
        <f t="shared" si="5"/>
        <v/>
      </c>
      <c r="L48" t="str">
        <f t="shared" si="6"/>
        <v/>
      </c>
      <c r="M48" t="str">
        <f t="shared" si="7"/>
        <v/>
      </c>
      <c r="N48" t="str">
        <f t="shared" si="8"/>
        <v/>
      </c>
      <c r="AA48" t="str">
        <f>LEFT(A48,FIND("bags",A48)-1)</f>
        <v xml:space="preserve">mirrored brown </v>
      </c>
      <c r="AB48" t="str">
        <f>IFERROR(IF(FIND($AB$2,#REF!),MID(#REF!,FIND($AB$2,#REF!)-2,1),""),"")</f>
        <v/>
      </c>
    </row>
    <row r="49" spans="1:28">
      <c r="A49" s="1" t="s">
        <v>46</v>
      </c>
      <c r="B49" t="str">
        <f t="shared" si="9"/>
        <v>1 muted chartreuse bag, 2 muted violet bag, 2 faded purple bag.</v>
      </c>
      <c r="C49">
        <f t="shared" si="10"/>
        <v>23</v>
      </c>
      <c r="D49">
        <f t="shared" si="11"/>
        <v>43</v>
      </c>
      <c r="E49">
        <f t="shared" si="11"/>
        <v>63</v>
      </c>
      <c r="F49" t="str">
        <f t="shared" si="0"/>
        <v>clear coral</v>
      </c>
      <c r="G49">
        <f t="shared" si="1"/>
        <v>1</v>
      </c>
      <c r="H49" t="str">
        <f t="shared" si="2"/>
        <v>muted chartreuse</v>
      </c>
      <c r="I49">
        <f t="shared" si="3"/>
        <v>2</v>
      </c>
      <c r="J49" t="str">
        <f t="shared" si="4"/>
        <v>muted violet</v>
      </c>
      <c r="K49">
        <f t="shared" si="5"/>
        <v>2</v>
      </c>
      <c r="L49" t="str">
        <f t="shared" si="6"/>
        <v>faded purple</v>
      </c>
      <c r="M49" t="str">
        <f t="shared" si="7"/>
        <v/>
      </c>
      <c r="N49" t="str">
        <f t="shared" si="8"/>
        <v/>
      </c>
      <c r="AA49" t="str">
        <f>LEFT(A49,FIND("bags",A49)-1)</f>
        <v xml:space="preserve">clear coral </v>
      </c>
      <c r="AB49" t="str">
        <f>IFERROR(IF(FIND($AB$2,#REF!),MID(#REF!,FIND($AB$2,#REF!)-2,1),""),"")</f>
        <v/>
      </c>
    </row>
    <row r="50" spans="1:28">
      <c r="A50" s="1" t="s">
        <v>47</v>
      </c>
      <c r="B50" t="str">
        <f t="shared" si="9"/>
        <v>5 vibrant aqua bag, 3 wavy purple bag, 1 drab violet bag.</v>
      </c>
      <c r="C50">
        <f t="shared" si="10"/>
        <v>19</v>
      </c>
      <c r="D50">
        <f t="shared" si="11"/>
        <v>38</v>
      </c>
      <c r="E50">
        <f t="shared" si="11"/>
        <v>57</v>
      </c>
      <c r="F50" t="str">
        <f t="shared" si="0"/>
        <v>pale lime</v>
      </c>
      <c r="G50">
        <f t="shared" si="1"/>
        <v>5</v>
      </c>
      <c r="H50" t="str">
        <f t="shared" si="2"/>
        <v>vibrant aqua</v>
      </c>
      <c r="I50">
        <f t="shared" si="3"/>
        <v>3</v>
      </c>
      <c r="J50" t="str">
        <f t="shared" si="4"/>
        <v>wavy purple</v>
      </c>
      <c r="K50">
        <f t="shared" si="5"/>
        <v>1</v>
      </c>
      <c r="L50" t="str">
        <f t="shared" si="6"/>
        <v>drab violet</v>
      </c>
      <c r="M50" t="str">
        <f t="shared" si="7"/>
        <v/>
      </c>
      <c r="N50" t="str">
        <f t="shared" si="8"/>
        <v/>
      </c>
      <c r="AA50" t="str">
        <f>LEFT(A50,FIND("bags",A50)-1)</f>
        <v xml:space="preserve">pale lime </v>
      </c>
      <c r="AB50" t="str">
        <f>IFERROR(IF(FIND($AB$2,#REF!),MID(#REF!,FIND($AB$2,#REF!)-2,1),""),"")</f>
        <v/>
      </c>
    </row>
    <row r="51" spans="1:28">
      <c r="A51" s="1" t="s">
        <v>48</v>
      </c>
      <c r="B51" t="str">
        <f t="shared" si="9"/>
        <v>5 shiny gold bag.</v>
      </c>
      <c r="C51">
        <f t="shared" si="10"/>
        <v>17</v>
      </c>
      <c r="D51" t="str">
        <f t="shared" si="11"/>
        <v/>
      </c>
      <c r="E51" t="str">
        <f t="shared" si="11"/>
        <v/>
      </c>
      <c r="F51" t="str">
        <f t="shared" si="0"/>
        <v>vibrant red</v>
      </c>
      <c r="G51">
        <f t="shared" si="1"/>
        <v>5</v>
      </c>
      <c r="H51" t="str">
        <f t="shared" si="2"/>
        <v>shiny gold</v>
      </c>
      <c r="I51" t="str">
        <f t="shared" si="3"/>
        <v/>
      </c>
      <c r="J51" t="str">
        <f t="shared" si="4"/>
        <v/>
      </c>
      <c r="K51" t="str">
        <f t="shared" si="5"/>
        <v/>
      </c>
      <c r="L51" t="str">
        <f t="shared" si="6"/>
        <v/>
      </c>
      <c r="M51" t="str">
        <f t="shared" si="7"/>
        <v/>
      </c>
      <c r="N51" t="str">
        <f t="shared" si="8"/>
        <v/>
      </c>
      <c r="AA51" t="str">
        <f>LEFT(A51,FIND("bags",A51)-1)</f>
        <v xml:space="preserve">vibrant red </v>
      </c>
      <c r="AB51" t="str">
        <f>IFERROR(IF(FIND($AB$2,#REF!),MID(#REF!,FIND($AB$2,#REF!)-2,1),""),"")</f>
        <v/>
      </c>
    </row>
    <row r="52" spans="1:28">
      <c r="A52" s="1" t="s">
        <v>49</v>
      </c>
      <c r="B52" t="str">
        <f t="shared" si="9"/>
        <v>1 dark salmon bag, 1 posh white bag.</v>
      </c>
      <c r="C52">
        <f t="shared" si="10"/>
        <v>18</v>
      </c>
      <c r="D52">
        <f t="shared" si="11"/>
        <v>36</v>
      </c>
      <c r="E52" t="str">
        <f t="shared" si="11"/>
        <v/>
      </c>
      <c r="F52" t="str">
        <f t="shared" si="0"/>
        <v>shiny fuchsia</v>
      </c>
      <c r="G52">
        <f t="shared" si="1"/>
        <v>1</v>
      </c>
      <c r="H52" t="str">
        <f t="shared" si="2"/>
        <v>dark salmon</v>
      </c>
      <c r="I52">
        <f t="shared" si="3"/>
        <v>1</v>
      </c>
      <c r="J52" t="str">
        <f t="shared" si="4"/>
        <v>posh white</v>
      </c>
      <c r="K52" t="str">
        <f t="shared" si="5"/>
        <v/>
      </c>
      <c r="L52" t="str">
        <f t="shared" si="6"/>
        <v/>
      </c>
      <c r="M52" t="str">
        <f t="shared" si="7"/>
        <v/>
      </c>
      <c r="N52" t="str">
        <f t="shared" si="8"/>
        <v/>
      </c>
      <c r="AA52" t="str">
        <f>LEFT(A52,FIND("bags",A52)-1)</f>
        <v xml:space="preserve">shiny fuchsia </v>
      </c>
      <c r="AB52" t="str">
        <f>IFERROR(IF(FIND($AB$2,#REF!),MID(#REF!,FIND($AB$2,#REF!)-2,1),""),"")</f>
        <v/>
      </c>
    </row>
    <row r="53" spans="1:28">
      <c r="A53" s="1" t="s">
        <v>50</v>
      </c>
      <c r="B53" t="str">
        <f t="shared" si="9"/>
        <v>2 dim red bag.</v>
      </c>
      <c r="C53">
        <f t="shared" si="10"/>
        <v>14</v>
      </c>
      <c r="D53" t="str">
        <f t="shared" si="11"/>
        <v/>
      </c>
      <c r="E53" t="str">
        <f t="shared" si="11"/>
        <v/>
      </c>
      <c r="F53" t="str">
        <f t="shared" si="0"/>
        <v>bright gray</v>
      </c>
      <c r="G53">
        <f t="shared" si="1"/>
        <v>2</v>
      </c>
      <c r="H53" t="str">
        <f t="shared" si="2"/>
        <v>dim red</v>
      </c>
      <c r="I53" t="str">
        <f t="shared" si="3"/>
        <v/>
      </c>
      <c r="J53" t="str">
        <f t="shared" si="4"/>
        <v/>
      </c>
      <c r="K53" t="str">
        <f t="shared" si="5"/>
        <v/>
      </c>
      <c r="L53" t="str">
        <f t="shared" si="6"/>
        <v/>
      </c>
      <c r="M53" t="str">
        <f t="shared" si="7"/>
        <v/>
      </c>
      <c r="N53" t="str">
        <f t="shared" si="8"/>
        <v/>
      </c>
      <c r="AA53" t="str">
        <f>LEFT(A53,FIND("bags",A53)-1)</f>
        <v xml:space="preserve">bright gray </v>
      </c>
      <c r="AB53" t="str">
        <f>IFERROR(IF(FIND($AB$2,#REF!),MID(#REF!,FIND($AB$2,#REF!)-2,1),""),"")</f>
        <v/>
      </c>
    </row>
    <row r="54" spans="1:28">
      <c r="A54" s="1" t="s">
        <v>51</v>
      </c>
      <c r="B54" t="str">
        <f t="shared" si="9"/>
        <v>2 clear tomato bag, 1 faded red bag, 1 pale chartreuse bag.</v>
      </c>
      <c r="C54">
        <f t="shared" si="10"/>
        <v>19</v>
      </c>
      <c r="D54">
        <f t="shared" si="11"/>
        <v>36</v>
      </c>
      <c r="E54">
        <f t="shared" si="11"/>
        <v>59</v>
      </c>
      <c r="F54" t="str">
        <f t="shared" si="0"/>
        <v>drab lavender</v>
      </c>
      <c r="G54">
        <f t="shared" si="1"/>
        <v>2</v>
      </c>
      <c r="H54" t="str">
        <f t="shared" si="2"/>
        <v>clear tomato</v>
      </c>
      <c r="I54">
        <f t="shared" si="3"/>
        <v>1</v>
      </c>
      <c r="J54" t="str">
        <f t="shared" si="4"/>
        <v>faded red</v>
      </c>
      <c r="K54">
        <f t="shared" si="5"/>
        <v>1</v>
      </c>
      <c r="L54" t="str">
        <f t="shared" si="6"/>
        <v>pale chartreuse</v>
      </c>
      <c r="M54" t="str">
        <f t="shared" si="7"/>
        <v/>
      </c>
      <c r="N54" t="str">
        <f t="shared" si="8"/>
        <v/>
      </c>
      <c r="AA54" t="str">
        <f>LEFT(A54,FIND("bags",A54)-1)</f>
        <v xml:space="preserve">drab lavender </v>
      </c>
      <c r="AB54" t="str">
        <f>IFERROR(IF(FIND($AB$2,#REF!),MID(#REF!,FIND($AB$2,#REF!)-2,1),""),"")</f>
        <v/>
      </c>
    </row>
    <row r="55" spans="1:28">
      <c r="A55" s="1" t="s">
        <v>52</v>
      </c>
      <c r="B55" t="str">
        <f t="shared" si="9"/>
        <v>3 light salmon bag, 1 bright red bag, 5 dark indigo bag.</v>
      </c>
      <c r="C55">
        <f t="shared" si="10"/>
        <v>19</v>
      </c>
      <c r="D55">
        <f t="shared" si="11"/>
        <v>37</v>
      </c>
      <c r="E55">
        <f t="shared" si="11"/>
        <v>56</v>
      </c>
      <c r="F55" t="str">
        <f t="shared" si="0"/>
        <v>clear red</v>
      </c>
      <c r="G55">
        <f t="shared" si="1"/>
        <v>3</v>
      </c>
      <c r="H55" t="str">
        <f t="shared" si="2"/>
        <v>light salmon</v>
      </c>
      <c r="I55">
        <f t="shared" si="3"/>
        <v>1</v>
      </c>
      <c r="J55" t="str">
        <f t="shared" si="4"/>
        <v>bright red</v>
      </c>
      <c r="K55">
        <f t="shared" si="5"/>
        <v>5</v>
      </c>
      <c r="L55" t="str">
        <f t="shared" si="6"/>
        <v>dark indigo</v>
      </c>
      <c r="M55" t="str">
        <f t="shared" si="7"/>
        <v/>
      </c>
      <c r="N55" t="str">
        <f t="shared" si="8"/>
        <v/>
      </c>
      <c r="AA55" t="str">
        <f>LEFT(A55,FIND("bags",A55)-1)</f>
        <v xml:space="preserve">clear red </v>
      </c>
      <c r="AB55" t="str">
        <f>IFERROR(IF(FIND($AB$2,#REF!),MID(#REF!,FIND($AB$2,#REF!)-2,1),""),"")</f>
        <v/>
      </c>
    </row>
    <row r="56" spans="1:28">
      <c r="A56" s="1" t="s">
        <v>53</v>
      </c>
      <c r="B56" t="str">
        <f t="shared" si="9"/>
        <v>3 faded brown bag, 1 shiny yellow bag.</v>
      </c>
      <c r="C56">
        <f t="shared" si="10"/>
        <v>18</v>
      </c>
      <c r="D56">
        <f t="shared" si="11"/>
        <v>38</v>
      </c>
      <c r="E56" t="str">
        <f t="shared" si="11"/>
        <v/>
      </c>
      <c r="F56" t="str">
        <f t="shared" si="0"/>
        <v>bright aqua</v>
      </c>
      <c r="G56">
        <f t="shared" si="1"/>
        <v>3</v>
      </c>
      <c r="H56" t="str">
        <f t="shared" si="2"/>
        <v>faded brown</v>
      </c>
      <c r="I56">
        <f t="shared" si="3"/>
        <v>1</v>
      </c>
      <c r="J56" t="str">
        <f t="shared" si="4"/>
        <v>shiny yellow</v>
      </c>
      <c r="K56" t="str">
        <f t="shared" si="5"/>
        <v/>
      </c>
      <c r="L56" t="str">
        <f t="shared" si="6"/>
        <v/>
      </c>
      <c r="M56" t="str">
        <f t="shared" si="7"/>
        <v/>
      </c>
      <c r="N56" t="str">
        <f t="shared" si="8"/>
        <v/>
      </c>
      <c r="AA56" t="str">
        <f>LEFT(A56,FIND("bags",A56)-1)</f>
        <v xml:space="preserve">bright aqua </v>
      </c>
      <c r="AB56" t="str">
        <f>IFERROR(IF(FIND($AB$2,#REF!),MID(#REF!,FIND($AB$2,#REF!)-2,1),""),"")</f>
        <v/>
      </c>
    </row>
    <row r="57" spans="1:28">
      <c r="A57" s="1" t="s">
        <v>54</v>
      </c>
      <c r="B57" t="str">
        <f t="shared" si="9"/>
        <v>3 posh turquoise bag, 5 dark fuchsia bag.</v>
      </c>
      <c r="C57">
        <f t="shared" si="10"/>
        <v>21</v>
      </c>
      <c r="D57">
        <f t="shared" si="11"/>
        <v>41</v>
      </c>
      <c r="E57" t="str">
        <f t="shared" si="11"/>
        <v/>
      </c>
      <c r="F57" t="str">
        <f t="shared" si="0"/>
        <v>faded red</v>
      </c>
      <c r="G57">
        <f t="shared" si="1"/>
        <v>3</v>
      </c>
      <c r="H57" t="str">
        <f t="shared" si="2"/>
        <v>posh turquoise</v>
      </c>
      <c r="I57">
        <f t="shared" si="3"/>
        <v>5</v>
      </c>
      <c r="J57" t="str">
        <f t="shared" si="4"/>
        <v>dark fuchsia</v>
      </c>
      <c r="K57" t="str">
        <f t="shared" si="5"/>
        <v/>
      </c>
      <c r="L57" t="str">
        <f t="shared" si="6"/>
        <v/>
      </c>
      <c r="M57" t="str">
        <f t="shared" si="7"/>
        <v/>
      </c>
      <c r="N57" t="str">
        <f t="shared" si="8"/>
        <v/>
      </c>
      <c r="AA57" t="str">
        <f>LEFT(A57,FIND("bags",A57)-1)</f>
        <v xml:space="preserve">faded red </v>
      </c>
      <c r="AB57" t="str">
        <f>IFERROR(IF(FIND($AB$2,#REF!),MID(#REF!,FIND($AB$2,#REF!)-2,1),""),"")</f>
        <v/>
      </c>
    </row>
    <row r="58" spans="1:28">
      <c r="A58" s="1" t="s">
        <v>55</v>
      </c>
      <c r="B58" t="str">
        <f t="shared" si="9"/>
        <v>3 drab fuchsia bag.</v>
      </c>
      <c r="C58">
        <f t="shared" si="10"/>
        <v>19</v>
      </c>
      <c r="D58" t="str">
        <f t="shared" si="11"/>
        <v/>
      </c>
      <c r="E58" t="str">
        <f t="shared" si="11"/>
        <v/>
      </c>
      <c r="F58" t="str">
        <f t="shared" si="0"/>
        <v>faded turquoise</v>
      </c>
      <c r="G58">
        <f t="shared" si="1"/>
        <v>3</v>
      </c>
      <c r="H58" t="str">
        <f t="shared" si="2"/>
        <v>drab fuchsia</v>
      </c>
      <c r="I58" t="str">
        <f t="shared" si="3"/>
        <v/>
      </c>
      <c r="J58" t="str">
        <f t="shared" si="4"/>
        <v/>
      </c>
      <c r="K58" t="str">
        <f t="shared" si="5"/>
        <v/>
      </c>
      <c r="L58" t="str">
        <f t="shared" si="6"/>
        <v/>
      </c>
      <c r="M58" t="str">
        <f t="shared" si="7"/>
        <v/>
      </c>
      <c r="N58" t="str">
        <f t="shared" si="8"/>
        <v/>
      </c>
      <c r="AA58" t="str">
        <f>LEFT(A58,FIND("bags",A58)-1)</f>
        <v xml:space="preserve">faded turquoise </v>
      </c>
      <c r="AB58" t="str">
        <f>IFERROR(IF(FIND($AB$2,#REF!),MID(#REF!,FIND($AB$2,#REF!)-2,1),""),"")</f>
        <v/>
      </c>
    </row>
    <row r="59" spans="1:28">
      <c r="A59" s="1" t="s">
        <v>56</v>
      </c>
      <c r="B59" t="str">
        <f t="shared" si="9"/>
        <v>1 faded white bag, 5 faded violet bag.</v>
      </c>
      <c r="C59">
        <f t="shared" si="10"/>
        <v>18</v>
      </c>
      <c r="D59">
        <f t="shared" si="11"/>
        <v>38</v>
      </c>
      <c r="E59" t="str">
        <f t="shared" si="11"/>
        <v/>
      </c>
      <c r="F59" t="str">
        <f t="shared" si="0"/>
        <v>dim aqua</v>
      </c>
      <c r="G59">
        <f t="shared" si="1"/>
        <v>1</v>
      </c>
      <c r="H59" t="str">
        <f t="shared" si="2"/>
        <v>faded white</v>
      </c>
      <c r="I59">
        <f t="shared" si="3"/>
        <v>5</v>
      </c>
      <c r="J59" t="str">
        <f t="shared" si="4"/>
        <v>faded violet</v>
      </c>
      <c r="K59" t="str">
        <f t="shared" si="5"/>
        <v/>
      </c>
      <c r="L59" t="str">
        <f t="shared" si="6"/>
        <v/>
      </c>
      <c r="M59" t="str">
        <f t="shared" si="7"/>
        <v/>
      </c>
      <c r="N59" t="str">
        <f t="shared" si="8"/>
        <v/>
      </c>
      <c r="AA59" t="str">
        <f>LEFT(A59,FIND("bags",A59)-1)</f>
        <v xml:space="preserve">dim aqua </v>
      </c>
      <c r="AB59" t="str">
        <f>IFERROR(IF(FIND($AB$2,#REF!),MID(#REF!,FIND($AB$2,#REF!)-2,1),""),"")</f>
        <v/>
      </c>
    </row>
    <row r="60" spans="1:28">
      <c r="A60" s="1" t="s">
        <v>57</v>
      </c>
      <c r="B60" t="str">
        <f t="shared" si="9"/>
        <v>5 pale red bag, 4 dull red bag, 3 dotted maroon bag.</v>
      </c>
      <c r="C60">
        <f t="shared" si="10"/>
        <v>15</v>
      </c>
      <c r="D60">
        <f t="shared" si="11"/>
        <v>31</v>
      </c>
      <c r="E60">
        <f t="shared" si="11"/>
        <v>52</v>
      </c>
      <c r="F60" t="str">
        <f t="shared" si="0"/>
        <v>muted white</v>
      </c>
      <c r="G60">
        <f t="shared" si="1"/>
        <v>5</v>
      </c>
      <c r="H60" t="str">
        <f t="shared" si="2"/>
        <v>pale red</v>
      </c>
      <c r="I60">
        <f t="shared" si="3"/>
        <v>4</v>
      </c>
      <c r="J60" t="str">
        <f t="shared" si="4"/>
        <v>dull red</v>
      </c>
      <c r="K60">
        <f t="shared" si="5"/>
        <v>3</v>
      </c>
      <c r="L60" t="str">
        <f t="shared" si="6"/>
        <v>dotted maroon</v>
      </c>
      <c r="M60" t="str">
        <f t="shared" si="7"/>
        <v/>
      </c>
      <c r="N60" t="str">
        <f t="shared" si="8"/>
        <v/>
      </c>
      <c r="AA60" t="str">
        <f>LEFT(A60,FIND("bags",A60)-1)</f>
        <v xml:space="preserve">muted white </v>
      </c>
      <c r="AB60" t="str">
        <f>IFERROR(IF(FIND($AB$2,#REF!),MID(#REF!,FIND($AB$2,#REF!)-2,1),""),"")</f>
        <v/>
      </c>
    </row>
    <row r="61" spans="1:28">
      <c r="A61" s="1" t="s">
        <v>58</v>
      </c>
      <c r="B61" t="str">
        <f t="shared" si="9"/>
        <v>3 posh green bag, 2 mirrored yellow bag, 2 dull olive bag, 2 bright purple bag.</v>
      </c>
      <c r="C61">
        <f t="shared" si="10"/>
        <v>17</v>
      </c>
      <c r="D61">
        <f t="shared" si="11"/>
        <v>40</v>
      </c>
      <c r="E61">
        <f t="shared" si="11"/>
        <v>58</v>
      </c>
      <c r="F61" t="str">
        <f t="shared" si="0"/>
        <v>dull gold</v>
      </c>
      <c r="G61">
        <f t="shared" si="1"/>
        <v>3</v>
      </c>
      <c r="H61" t="str">
        <f t="shared" si="2"/>
        <v>posh green</v>
      </c>
      <c r="I61">
        <f t="shared" si="3"/>
        <v>2</v>
      </c>
      <c r="J61" t="str">
        <f t="shared" si="4"/>
        <v>mirrored yellow</v>
      </c>
      <c r="K61">
        <f t="shared" si="5"/>
        <v>2</v>
      </c>
      <c r="L61" t="str">
        <f t="shared" si="6"/>
        <v>dull olive</v>
      </c>
      <c r="M61">
        <f t="shared" si="7"/>
        <v>2</v>
      </c>
      <c r="N61" t="str">
        <f t="shared" si="8"/>
        <v>bright purple</v>
      </c>
      <c r="AA61" t="str">
        <f>LEFT(A61,FIND("bags",A61)-1)</f>
        <v xml:space="preserve">dull gold </v>
      </c>
      <c r="AB61" t="str">
        <f>IFERROR(IF(FIND($AB$2,#REF!),MID(#REF!,FIND($AB$2,#REF!)-2,1),""),"")</f>
        <v/>
      </c>
    </row>
    <row r="62" spans="1:28">
      <c r="A62" s="1" t="s">
        <v>59</v>
      </c>
      <c r="B62" t="str">
        <f t="shared" si="9"/>
        <v>3 wavy crimson bag, 1 plaid beige bag, 3 dotted orange bag, 1 vibrant purple bag.</v>
      </c>
      <c r="C62">
        <f t="shared" si="10"/>
        <v>19</v>
      </c>
      <c r="D62">
        <f t="shared" si="11"/>
        <v>38</v>
      </c>
      <c r="E62">
        <f t="shared" si="11"/>
        <v>59</v>
      </c>
      <c r="F62" t="str">
        <f t="shared" si="0"/>
        <v>faded blue</v>
      </c>
      <c r="G62">
        <f t="shared" si="1"/>
        <v>3</v>
      </c>
      <c r="H62" t="str">
        <f t="shared" si="2"/>
        <v>wavy crimson</v>
      </c>
      <c r="I62">
        <f t="shared" si="3"/>
        <v>1</v>
      </c>
      <c r="J62" t="str">
        <f t="shared" si="4"/>
        <v>plaid beige</v>
      </c>
      <c r="K62">
        <f t="shared" si="5"/>
        <v>3</v>
      </c>
      <c r="L62" t="str">
        <f t="shared" si="6"/>
        <v>dotted orange</v>
      </c>
      <c r="M62">
        <f t="shared" si="7"/>
        <v>1</v>
      </c>
      <c r="N62" t="str">
        <f t="shared" si="8"/>
        <v>vibrant purple</v>
      </c>
      <c r="AA62" t="str">
        <f>LEFT(A62,FIND("bags",A62)-1)</f>
        <v xml:space="preserve">faded blue </v>
      </c>
      <c r="AB62" t="str">
        <f>IFERROR(IF(FIND($AB$2,#REF!),MID(#REF!,FIND($AB$2,#REF!)-2,1),""),"")</f>
        <v/>
      </c>
    </row>
    <row r="63" spans="1:28">
      <c r="A63" s="1" t="s">
        <v>60</v>
      </c>
      <c r="B63" t="str">
        <f t="shared" si="9"/>
        <v>1 bright gold bag.</v>
      </c>
      <c r="C63">
        <f t="shared" si="10"/>
        <v>18</v>
      </c>
      <c r="D63" t="str">
        <f t="shared" si="11"/>
        <v/>
      </c>
      <c r="E63" t="str">
        <f t="shared" si="11"/>
        <v/>
      </c>
      <c r="F63" t="str">
        <f t="shared" si="0"/>
        <v>faded gray</v>
      </c>
      <c r="G63">
        <f t="shared" si="1"/>
        <v>1</v>
      </c>
      <c r="H63" t="str">
        <f t="shared" si="2"/>
        <v>bright gold</v>
      </c>
      <c r="I63" t="str">
        <f t="shared" si="3"/>
        <v/>
      </c>
      <c r="J63" t="str">
        <f t="shared" si="4"/>
        <v/>
      </c>
      <c r="K63" t="str">
        <f t="shared" si="5"/>
        <v/>
      </c>
      <c r="L63" t="str">
        <f t="shared" si="6"/>
        <v/>
      </c>
      <c r="M63" t="str">
        <f t="shared" si="7"/>
        <v/>
      </c>
      <c r="N63" t="str">
        <f t="shared" si="8"/>
        <v/>
      </c>
      <c r="AA63" t="str">
        <f>LEFT(A63,FIND("bags",A63)-1)</f>
        <v xml:space="preserve">faded gray </v>
      </c>
      <c r="AB63" t="str">
        <f>IFERROR(IF(FIND($AB$2,#REF!),MID(#REF!,FIND($AB$2,#REF!)-2,1),""),"")</f>
        <v/>
      </c>
    </row>
    <row r="64" spans="1:28">
      <c r="A64" s="1" t="s">
        <v>61</v>
      </c>
      <c r="B64" t="str">
        <f t="shared" si="9"/>
        <v>2 bright gold bag, 4 light brown bag, 5 muted chartreuse bag.</v>
      </c>
      <c r="C64">
        <f t="shared" si="10"/>
        <v>18</v>
      </c>
      <c r="D64">
        <f t="shared" si="11"/>
        <v>37</v>
      </c>
      <c r="E64">
        <f t="shared" si="11"/>
        <v>61</v>
      </c>
      <c r="F64" t="str">
        <f t="shared" si="0"/>
        <v>dim bronze</v>
      </c>
      <c r="G64">
        <f t="shared" si="1"/>
        <v>2</v>
      </c>
      <c r="H64" t="str">
        <f t="shared" si="2"/>
        <v>bright gold</v>
      </c>
      <c r="I64">
        <f t="shared" si="3"/>
        <v>4</v>
      </c>
      <c r="J64" t="str">
        <f t="shared" si="4"/>
        <v>light brown</v>
      </c>
      <c r="K64">
        <f t="shared" si="5"/>
        <v>5</v>
      </c>
      <c r="L64" t="str">
        <f t="shared" si="6"/>
        <v>muted chartreuse</v>
      </c>
      <c r="M64" t="str">
        <f t="shared" si="7"/>
        <v/>
      </c>
      <c r="N64" t="str">
        <f t="shared" si="8"/>
        <v/>
      </c>
      <c r="AA64" t="str">
        <f>LEFT(A64,FIND("bags",A64)-1)</f>
        <v xml:space="preserve">dim bronze </v>
      </c>
      <c r="AB64" t="str">
        <f>IFERROR(IF(FIND($AB$2,#REF!),MID(#REF!,FIND($AB$2,#REF!)-2,1),""),"")</f>
        <v/>
      </c>
    </row>
    <row r="65" spans="1:28">
      <c r="A65" s="1" t="s">
        <v>62</v>
      </c>
      <c r="B65" t="str">
        <f t="shared" si="9"/>
        <v>5 striped tomato bag, 5 drab teal bag, 5 shiny lavender bag.</v>
      </c>
      <c r="C65">
        <f t="shared" si="10"/>
        <v>21</v>
      </c>
      <c r="D65">
        <f t="shared" si="11"/>
        <v>38</v>
      </c>
      <c r="E65">
        <f t="shared" si="11"/>
        <v>60</v>
      </c>
      <c r="F65" t="str">
        <f t="shared" si="0"/>
        <v>light teal</v>
      </c>
      <c r="G65">
        <f t="shared" si="1"/>
        <v>5</v>
      </c>
      <c r="H65" t="str">
        <f t="shared" si="2"/>
        <v>striped tomato</v>
      </c>
      <c r="I65">
        <f t="shared" si="3"/>
        <v>5</v>
      </c>
      <c r="J65" t="str">
        <f t="shared" si="4"/>
        <v>drab teal</v>
      </c>
      <c r="K65">
        <f t="shared" si="5"/>
        <v>5</v>
      </c>
      <c r="L65" t="str">
        <f t="shared" si="6"/>
        <v>shiny lavender</v>
      </c>
      <c r="M65" t="str">
        <f t="shared" si="7"/>
        <v/>
      </c>
      <c r="N65" t="str">
        <f t="shared" si="8"/>
        <v/>
      </c>
      <c r="AA65" t="str">
        <f>LEFT(A65,FIND("bags",A65)-1)</f>
        <v xml:space="preserve">light teal </v>
      </c>
      <c r="AB65" t="str">
        <f>IFERROR(IF(FIND($AB$2,#REF!),MID(#REF!,FIND($AB$2,#REF!)-2,1),""),"")</f>
        <v/>
      </c>
    </row>
    <row r="66" spans="1:28">
      <c r="A66" s="1" t="s">
        <v>63</v>
      </c>
      <c r="B66" t="str">
        <f t="shared" si="9"/>
        <v>1 plaid silver bag, 2 wavy plum bag, 3 dull maroon bag, 2 muted green bag.</v>
      </c>
      <c r="C66">
        <f t="shared" si="10"/>
        <v>19</v>
      </c>
      <c r="D66">
        <f t="shared" si="11"/>
        <v>36</v>
      </c>
      <c r="E66">
        <f t="shared" si="11"/>
        <v>55</v>
      </c>
      <c r="F66" t="str">
        <f t="shared" si="0"/>
        <v>striped white</v>
      </c>
      <c r="G66">
        <f t="shared" si="1"/>
        <v>1</v>
      </c>
      <c r="H66" t="str">
        <f t="shared" si="2"/>
        <v>plaid silver</v>
      </c>
      <c r="I66">
        <f t="shared" si="3"/>
        <v>2</v>
      </c>
      <c r="J66" t="str">
        <f t="shared" si="4"/>
        <v>wavy plum</v>
      </c>
      <c r="K66">
        <f t="shared" si="5"/>
        <v>3</v>
      </c>
      <c r="L66" t="str">
        <f t="shared" si="6"/>
        <v>dull maroon</v>
      </c>
      <c r="M66">
        <f t="shared" si="7"/>
        <v>2</v>
      </c>
      <c r="N66" t="str">
        <f t="shared" si="8"/>
        <v>muted green</v>
      </c>
      <c r="AA66" t="str">
        <f>LEFT(A66,FIND("bags",A66)-1)</f>
        <v xml:space="preserve">striped white </v>
      </c>
      <c r="AB66" t="str">
        <f>IFERROR(IF(FIND($AB$2,#REF!),MID(#REF!,FIND($AB$2,#REF!)-2,1),""),"")</f>
        <v/>
      </c>
    </row>
    <row r="67" spans="1:28">
      <c r="A67" s="1" t="s">
        <v>64</v>
      </c>
      <c r="B67" t="str">
        <f t="shared" si="9"/>
        <v>2 shiny violet bag, 4 light salmon bag.</v>
      </c>
      <c r="C67">
        <f t="shared" si="10"/>
        <v>19</v>
      </c>
      <c r="D67">
        <f t="shared" si="11"/>
        <v>39</v>
      </c>
      <c r="E67" t="str">
        <f t="shared" si="11"/>
        <v/>
      </c>
      <c r="F67" t="str">
        <f t="shared" ref="F67:F130" si="12">TRIM(LEFT(A67,FIND("bags",A67)-1))</f>
        <v>vibrant salmon</v>
      </c>
      <c r="G67">
        <f t="shared" ref="G67:G130" si="13">IF(MID($B67,1,1)="n","",INT(MID($B67,1,1)))</f>
        <v>2</v>
      </c>
      <c r="H67" t="str">
        <f t="shared" ref="H67:H130" si="14">TRIM(IF(G67&lt;&gt;"",MID($B67,3,C67-7),""))</f>
        <v>shiny violet</v>
      </c>
      <c r="I67">
        <f t="shared" ref="I67:I130" si="15">IF(OR(C67="",C67=LEN($B67)),"",INT(MID($B67,C67+2,1)))</f>
        <v>4</v>
      </c>
      <c r="J67" t="str">
        <f t="shared" ref="J67:J130" si="16">TRIM(IF(I67&lt;&gt;"",MID($B67,C67+4,D67-C67-7),""))</f>
        <v>light salmon</v>
      </c>
      <c r="K67" t="str">
        <f t="shared" ref="K67:K130" si="17">IF(OR(D67="",D67=LEN($B67)),"",INT(MID($B67,D67+2,1)))</f>
        <v/>
      </c>
      <c r="L67" t="str">
        <f t="shared" ref="L67:L130" si="18">TRIM(IF(K67&lt;&gt;"",MID($B67,D67+4,E67-D67-7),""))</f>
        <v/>
      </c>
      <c r="M67" t="str">
        <f t="shared" ref="M67:M130" si="19">IF(OR(E67="",E67=LEN($B67)),"",INT(MID($B67,E67+2,1)))</f>
        <v/>
      </c>
      <c r="N67" t="str">
        <f t="shared" ref="N67:N130" si="20">TRIM(IF(M67&lt;&gt;"",MID($B67,E67+4,LEN(B67)-E67-7),""))</f>
        <v/>
      </c>
      <c r="AA67" t="str">
        <f>LEFT(A67,FIND("bags",A67)-1)</f>
        <v xml:space="preserve">vibrant salmon </v>
      </c>
      <c r="AB67" t="str">
        <f>IFERROR(IF(FIND($AB$2,#REF!),MID(#REF!,FIND($AB$2,#REF!)-2,1),""),"")</f>
        <v/>
      </c>
    </row>
    <row r="68" spans="1:28">
      <c r="A68" s="1" t="s">
        <v>65</v>
      </c>
      <c r="B68" t="str">
        <f t="shared" ref="B68:B131" si="21">SUBSTITUTE(RIGHT($A68,LEN($A68)-FIND("contain",$A68)-7),"bags","bag")</f>
        <v>1 dull blue bag, 5 vibrant bronze bag.</v>
      </c>
      <c r="C68">
        <f t="shared" ref="C68:C131" si="22">IFERROR(FIND(",",$B68),LEN($B68))</f>
        <v>16</v>
      </c>
      <c r="D68">
        <f t="shared" ref="D68:E131" si="23">IFERROR(FIND(",",$B68,C68+1),IF(OR(C68="",LEN($B68)=C68),"",LEN($B68)))</f>
        <v>38</v>
      </c>
      <c r="E68" t="str">
        <f t="shared" si="23"/>
        <v/>
      </c>
      <c r="F68" t="str">
        <f t="shared" si="12"/>
        <v>dim plum</v>
      </c>
      <c r="G68">
        <f t="shared" si="13"/>
        <v>1</v>
      </c>
      <c r="H68" t="str">
        <f t="shared" si="14"/>
        <v>dull blue</v>
      </c>
      <c r="I68">
        <f t="shared" si="15"/>
        <v>5</v>
      </c>
      <c r="J68" t="str">
        <f t="shared" si="16"/>
        <v>vibrant bronze</v>
      </c>
      <c r="K68" t="str">
        <f t="shared" si="17"/>
        <v/>
      </c>
      <c r="L68" t="str">
        <f t="shared" si="18"/>
        <v/>
      </c>
      <c r="M68" t="str">
        <f t="shared" si="19"/>
        <v/>
      </c>
      <c r="N68" t="str">
        <f t="shared" si="20"/>
        <v/>
      </c>
      <c r="AA68" t="str">
        <f>LEFT(A68,FIND("bags",A68)-1)</f>
        <v xml:space="preserve">dim plum </v>
      </c>
      <c r="AB68" t="str">
        <f>IFERROR(IF(FIND($AB$2,#REF!),MID(#REF!,FIND($AB$2,#REF!)-2,1),""),"")</f>
        <v/>
      </c>
    </row>
    <row r="69" spans="1:28">
      <c r="A69" s="1" t="s">
        <v>66</v>
      </c>
      <c r="B69" t="str">
        <f t="shared" si="21"/>
        <v>4 plaid green bag.</v>
      </c>
      <c r="C69">
        <f t="shared" si="22"/>
        <v>18</v>
      </c>
      <c r="D69" t="str">
        <f t="shared" si="23"/>
        <v/>
      </c>
      <c r="E69" t="str">
        <f t="shared" si="23"/>
        <v/>
      </c>
      <c r="F69" t="str">
        <f t="shared" si="12"/>
        <v>dotted fuchsia</v>
      </c>
      <c r="G69">
        <f t="shared" si="13"/>
        <v>4</v>
      </c>
      <c r="H69" t="str">
        <f t="shared" si="14"/>
        <v>plaid green</v>
      </c>
      <c r="I69" t="str">
        <f t="shared" si="15"/>
        <v/>
      </c>
      <c r="J69" t="str">
        <f t="shared" si="16"/>
        <v/>
      </c>
      <c r="K69" t="str">
        <f t="shared" si="17"/>
        <v/>
      </c>
      <c r="L69" t="str">
        <f t="shared" si="18"/>
        <v/>
      </c>
      <c r="M69" t="str">
        <f t="shared" si="19"/>
        <v/>
      </c>
      <c r="N69" t="str">
        <f t="shared" si="20"/>
        <v/>
      </c>
      <c r="AA69" t="str">
        <f>LEFT(A69,FIND("bags",A69)-1)</f>
        <v xml:space="preserve">dotted fuchsia </v>
      </c>
      <c r="AB69" t="str">
        <f>IFERROR(IF(FIND($AB$2,#REF!),MID(#REF!,FIND($AB$2,#REF!)-2,1),""),"")</f>
        <v/>
      </c>
    </row>
    <row r="70" spans="1:28">
      <c r="A70" s="1" t="s">
        <v>67</v>
      </c>
      <c r="B70" t="str">
        <f t="shared" si="21"/>
        <v>3 clear teal bag, 5 dark gray bag, 2 mirrored tan bag, 5 shiny fuchsia bag.</v>
      </c>
      <c r="C70">
        <f t="shared" si="22"/>
        <v>17</v>
      </c>
      <c r="D70">
        <f t="shared" si="23"/>
        <v>34</v>
      </c>
      <c r="E70">
        <f t="shared" si="23"/>
        <v>54</v>
      </c>
      <c r="F70" t="str">
        <f t="shared" si="12"/>
        <v>plaid crimson</v>
      </c>
      <c r="G70">
        <f t="shared" si="13"/>
        <v>3</v>
      </c>
      <c r="H70" t="str">
        <f t="shared" si="14"/>
        <v>clear teal</v>
      </c>
      <c r="I70">
        <f t="shared" si="15"/>
        <v>5</v>
      </c>
      <c r="J70" t="str">
        <f t="shared" si="16"/>
        <v>dark gray</v>
      </c>
      <c r="K70">
        <f t="shared" si="17"/>
        <v>2</v>
      </c>
      <c r="L70" t="str">
        <f t="shared" si="18"/>
        <v>mirrored tan</v>
      </c>
      <c r="M70">
        <f t="shared" si="19"/>
        <v>5</v>
      </c>
      <c r="N70" t="str">
        <f t="shared" si="20"/>
        <v>shiny fuchsia</v>
      </c>
      <c r="AA70" t="str">
        <f>LEFT(A70,FIND("bags",A70)-1)</f>
        <v xml:space="preserve">plaid crimson </v>
      </c>
      <c r="AB70" t="str">
        <f>IFERROR(IF(FIND($AB$2,#REF!),MID(#REF!,FIND($AB$2,#REF!)-2,1),""),"")</f>
        <v/>
      </c>
    </row>
    <row r="71" spans="1:28">
      <c r="A71" s="1" t="s">
        <v>68</v>
      </c>
      <c r="B71" t="str">
        <f t="shared" si="21"/>
        <v>2 muted silver bag, 1 muted lime bag.</v>
      </c>
      <c r="C71">
        <f t="shared" si="22"/>
        <v>19</v>
      </c>
      <c r="D71">
        <f t="shared" si="23"/>
        <v>37</v>
      </c>
      <c r="E71" t="str">
        <f t="shared" si="23"/>
        <v/>
      </c>
      <c r="F71" t="str">
        <f t="shared" si="12"/>
        <v>pale white</v>
      </c>
      <c r="G71">
        <f t="shared" si="13"/>
        <v>2</v>
      </c>
      <c r="H71" t="str">
        <f t="shared" si="14"/>
        <v>muted silver</v>
      </c>
      <c r="I71">
        <f t="shared" si="15"/>
        <v>1</v>
      </c>
      <c r="J71" t="str">
        <f t="shared" si="16"/>
        <v>muted lime</v>
      </c>
      <c r="K71" t="str">
        <f t="shared" si="17"/>
        <v/>
      </c>
      <c r="L71" t="str">
        <f t="shared" si="18"/>
        <v/>
      </c>
      <c r="M71" t="str">
        <f t="shared" si="19"/>
        <v/>
      </c>
      <c r="N71" t="str">
        <f t="shared" si="20"/>
        <v/>
      </c>
      <c r="AA71" t="str">
        <f>LEFT(A71,FIND("bags",A71)-1)</f>
        <v xml:space="preserve">pale white </v>
      </c>
      <c r="AB71" t="str">
        <f>IFERROR(IF(FIND($AB$2,#REF!),MID(#REF!,FIND($AB$2,#REF!)-2,1),""),"")</f>
        <v/>
      </c>
    </row>
    <row r="72" spans="1:28">
      <c r="A72" s="1" t="s">
        <v>69</v>
      </c>
      <c r="B72" t="str">
        <f t="shared" si="21"/>
        <v>2 clear chartreuse bag, 2 dull gray bag, 2 muted cyan bag.</v>
      </c>
      <c r="C72">
        <f t="shared" si="22"/>
        <v>23</v>
      </c>
      <c r="D72">
        <f t="shared" si="23"/>
        <v>40</v>
      </c>
      <c r="E72">
        <f t="shared" si="23"/>
        <v>58</v>
      </c>
      <c r="F72" t="str">
        <f t="shared" si="12"/>
        <v>bright violet</v>
      </c>
      <c r="G72">
        <f t="shared" si="13"/>
        <v>2</v>
      </c>
      <c r="H72" t="str">
        <f t="shared" si="14"/>
        <v>clear chartreuse</v>
      </c>
      <c r="I72">
        <f t="shared" si="15"/>
        <v>2</v>
      </c>
      <c r="J72" t="str">
        <f t="shared" si="16"/>
        <v>dull gray</v>
      </c>
      <c r="K72">
        <f t="shared" si="17"/>
        <v>2</v>
      </c>
      <c r="L72" t="str">
        <f t="shared" si="18"/>
        <v>muted cyan</v>
      </c>
      <c r="M72" t="str">
        <f t="shared" si="19"/>
        <v/>
      </c>
      <c r="N72" t="str">
        <f t="shared" si="20"/>
        <v/>
      </c>
      <c r="AA72" t="str">
        <f>LEFT(A72,FIND("bags",A72)-1)</f>
        <v xml:space="preserve">bright violet </v>
      </c>
      <c r="AB72" t="str">
        <f>IFERROR(IF(FIND($AB$2,#REF!),MID(#REF!,FIND($AB$2,#REF!)-2,1),""),"")</f>
        <v/>
      </c>
    </row>
    <row r="73" spans="1:28">
      <c r="A73" s="1" t="s">
        <v>70</v>
      </c>
      <c r="B73" t="str">
        <f t="shared" si="21"/>
        <v>1 dotted white bag, 1 light plum bag, 5 muted indigo bag, 1 dull lime bag.</v>
      </c>
      <c r="C73">
        <f t="shared" si="22"/>
        <v>19</v>
      </c>
      <c r="D73">
        <f t="shared" si="23"/>
        <v>37</v>
      </c>
      <c r="E73">
        <f t="shared" si="23"/>
        <v>57</v>
      </c>
      <c r="F73" t="str">
        <f t="shared" si="12"/>
        <v>drab red</v>
      </c>
      <c r="G73">
        <f t="shared" si="13"/>
        <v>1</v>
      </c>
      <c r="H73" t="str">
        <f t="shared" si="14"/>
        <v>dotted white</v>
      </c>
      <c r="I73">
        <f t="shared" si="15"/>
        <v>1</v>
      </c>
      <c r="J73" t="str">
        <f t="shared" si="16"/>
        <v>light plum</v>
      </c>
      <c r="K73">
        <f t="shared" si="17"/>
        <v>5</v>
      </c>
      <c r="L73" t="str">
        <f t="shared" si="18"/>
        <v>muted indigo</v>
      </c>
      <c r="M73">
        <f t="shared" si="19"/>
        <v>1</v>
      </c>
      <c r="N73" t="str">
        <f t="shared" si="20"/>
        <v>dull lime</v>
      </c>
      <c r="AA73" t="str">
        <f>LEFT(A73,FIND("bags",A73)-1)</f>
        <v xml:space="preserve">drab red </v>
      </c>
      <c r="AB73" t="str">
        <f>IFERROR(IF(FIND($AB$2,#REF!),MID(#REF!,FIND($AB$2,#REF!)-2,1),""),"")</f>
        <v/>
      </c>
    </row>
    <row r="74" spans="1:28">
      <c r="A74" s="1" t="s">
        <v>71</v>
      </c>
      <c r="B74" t="str">
        <f t="shared" si="21"/>
        <v>3 mirrored blue bag, 5 light fuchsia bag.</v>
      </c>
      <c r="C74">
        <f t="shared" si="22"/>
        <v>20</v>
      </c>
      <c r="D74">
        <f t="shared" si="23"/>
        <v>41</v>
      </c>
      <c r="E74" t="str">
        <f t="shared" si="23"/>
        <v/>
      </c>
      <c r="F74" t="str">
        <f t="shared" si="12"/>
        <v>muted indigo</v>
      </c>
      <c r="G74">
        <f t="shared" si="13"/>
        <v>3</v>
      </c>
      <c r="H74" t="str">
        <f t="shared" si="14"/>
        <v>mirrored blue</v>
      </c>
      <c r="I74">
        <f t="shared" si="15"/>
        <v>5</v>
      </c>
      <c r="J74" t="str">
        <f t="shared" si="16"/>
        <v>light fuchsia</v>
      </c>
      <c r="K74" t="str">
        <f t="shared" si="17"/>
        <v/>
      </c>
      <c r="L74" t="str">
        <f t="shared" si="18"/>
        <v/>
      </c>
      <c r="M74" t="str">
        <f t="shared" si="19"/>
        <v/>
      </c>
      <c r="N74" t="str">
        <f t="shared" si="20"/>
        <v/>
      </c>
      <c r="AA74" t="str">
        <f>LEFT(A74,FIND("bags",A74)-1)</f>
        <v xml:space="preserve">muted indigo </v>
      </c>
      <c r="AB74" t="str">
        <f>IFERROR(IF(FIND($AB$2,#REF!),MID(#REF!,FIND($AB$2,#REF!)-2,1),""),"")</f>
        <v/>
      </c>
    </row>
    <row r="75" spans="1:28">
      <c r="A75" s="1" t="s">
        <v>72</v>
      </c>
      <c r="B75" t="str">
        <f t="shared" si="21"/>
        <v>2 pale blue bag, 3 mirrored chartreuse bag.</v>
      </c>
      <c r="C75">
        <f t="shared" si="22"/>
        <v>16</v>
      </c>
      <c r="D75">
        <f t="shared" si="23"/>
        <v>43</v>
      </c>
      <c r="E75" t="str">
        <f t="shared" si="23"/>
        <v/>
      </c>
      <c r="F75" t="str">
        <f t="shared" si="12"/>
        <v>vibrant cyan</v>
      </c>
      <c r="G75">
        <f t="shared" si="13"/>
        <v>2</v>
      </c>
      <c r="H75" t="str">
        <f t="shared" si="14"/>
        <v>pale blue</v>
      </c>
      <c r="I75">
        <f t="shared" si="15"/>
        <v>3</v>
      </c>
      <c r="J75" t="str">
        <f t="shared" si="16"/>
        <v>mirrored chartreuse</v>
      </c>
      <c r="K75" t="str">
        <f t="shared" si="17"/>
        <v/>
      </c>
      <c r="L75" t="str">
        <f t="shared" si="18"/>
        <v/>
      </c>
      <c r="M75" t="str">
        <f t="shared" si="19"/>
        <v/>
      </c>
      <c r="N75" t="str">
        <f t="shared" si="20"/>
        <v/>
      </c>
      <c r="AA75" t="str">
        <f>LEFT(A75,FIND("bags",A75)-1)</f>
        <v xml:space="preserve">vibrant cyan </v>
      </c>
      <c r="AB75" t="str">
        <f>IFERROR(IF(FIND($AB$2,#REF!),MID(#REF!,FIND($AB$2,#REF!)-2,1),""),"")</f>
        <v/>
      </c>
    </row>
    <row r="76" spans="1:28">
      <c r="A76" s="1" t="s">
        <v>73</v>
      </c>
      <c r="B76" t="str">
        <f t="shared" si="21"/>
        <v>1 shiny red bag, 2 pale blue bag, 4 dotted lime bag, 1 faded violet bag.</v>
      </c>
      <c r="C76">
        <f t="shared" si="22"/>
        <v>16</v>
      </c>
      <c r="D76">
        <f t="shared" si="23"/>
        <v>33</v>
      </c>
      <c r="E76">
        <f t="shared" si="23"/>
        <v>52</v>
      </c>
      <c r="F76" t="str">
        <f t="shared" si="12"/>
        <v>mirrored gray</v>
      </c>
      <c r="G76">
        <f t="shared" si="13"/>
        <v>1</v>
      </c>
      <c r="H76" t="str">
        <f t="shared" si="14"/>
        <v>shiny red</v>
      </c>
      <c r="I76">
        <f t="shared" si="15"/>
        <v>2</v>
      </c>
      <c r="J76" t="str">
        <f t="shared" si="16"/>
        <v>pale blue</v>
      </c>
      <c r="K76">
        <f t="shared" si="17"/>
        <v>4</v>
      </c>
      <c r="L76" t="str">
        <f t="shared" si="18"/>
        <v>dotted lime</v>
      </c>
      <c r="M76">
        <f t="shared" si="19"/>
        <v>1</v>
      </c>
      <c r="N76" t="str">
        <f t="shared" si="20"/>
        <v>faded violet</v>
      </c>
      <c r="AA76" t="str">
        <f>LEFT(A76,FIND("bags",A76)-1)</f>
        <v xml:space="preserve">mirrored gray </v>
      </c>
      <c r="AB76" t="str">
        <f>IFERROR(IF(FIND($AB$2,#REF!),MID(#REF!,FIND($AB$2,#REF!)-2,1),""),"")</f>
        <v/>
      </c>
    </row>
    <row r="77" spans="1:28">
      <c r="A77" s="1" t="s">
        <v>74</v>
      </c>
      <c r="B77" t="str">
        <f t="shared" si="21"/>
        <v>3 vibrant aqua bag, 5 mirrored chartreuse bag.</v>
      </c>
      <c r="C77">
        <f t="shared" si="22"/>
        <v>19</v>
      </c>
      <c r="D77">
        <f t="shared" si="23"/>
        <v>46</v>
      </c>
      <c r="E77" t="str">
        <f t="shared" si="23"/>
        <v/>
      </c>
      <c r="F77" t="str">
        <f t="shared" si="12"/>
        <v>posh lavender</v>
      </c>
      <c r="G77">
        <f t="shared" si="13"/>
        <v>3</v>
      </c>
      <c r="H77" t="str">
        <f t="shared" si="14"/>
        <v>vibrant aqua</v>
      </c>
      <c r="I77">
        <f t="shared" si="15"/>
        <v>5</v>
      </c>
      <c r="J77" t="str">
        <f t="shared" si="16"/>
        <v>mirrored chartreuse</v>
      </c>
      <c r="K77" t="str">
        <f t="shared" si="17"/>
        <v/>
      </c>
      <c r="L77" t="str">
        <f t="shared" si="18"/>
        <v/>
      </c>
      <c r="M77" t="str">
        <f t="shared" si="19"/>
        <v/>
      </c>
      <c r="N77" t="str">
        <f t="shared" si="20"/>
        <v/>
      </c>
      <c r="AA77" t="str">
        <f>LEFT(A77,FIND("bags",A77)-1)</f>
        <v xml:space="preserve">posh lavender </v>
      </c>
      <c r="AB77" t="str">
        <f>IFERROR(IF(FIND($AB$2,#REF!),MID(#REF!,FIND($AB$2,#REF!)-2,1),""),"")</f>
        <v/>
      </c>
    </row>
    <row r="78" spans="1:28">
      <c r="A78" s="1" t="s">
        <v>75</v>
      </c>
      <c r="B78" t="str">
        <f t="shared" si="21"/>
        <v>3 dark beige bag, 5 dotted teal bag, 3 mirrored indigo bag, 2 dim yellow bag.</v>
      </c>
      <c r="C78">
        <f t="shared" si="22"/>
        <v>17</v>
      </c>
      <c r="D78">
        <f t="shared" si="23"/>
        <v>36</v>
      </c>
      <c r="E78">
        <f t="shared" si="23"/>
        <v>59</v>
      </c>
      <c r="F78" t="str">
        <f t="shared" si="12"/>
        <v>dotted silver</v>
      </c>
      <c r="G78">
        <f t="shared" si="13"/>
        <v>3</v>
      </c>
      <c r="H78" t="str">
        <f t="shared" si="14"/>
        <v>dark beige</v>
      </c>
      <c r="I78">
        <f t="shared" si="15"/>
        <v>5</v>
      </c>
      <c r="J78" t="str">
        <f t="shared" si="16"/>
        <v>dotted teal</v>
      </c>
      <c r="K78">
        <f t="shared" si="17"/>
        <v>3</v>
      </c>
      <c r="L78" t="str">
        <f t="shared" si="18"/>
        <v>mirrored indigo</v>
      </c>
      <c r="M78">
        <f t="shared" si="19"/>
        <v>2</v>
      </c>
      <c r="N78" t="str">
        <f t="shared" si="20"/>
        <v>dim yellow</v>
      </c>
      <c r="AA78" t="str">
        <f>LEFT(A78,FIND("bags",A78)-1)</f>
        <v xml:space="preserve">dotted silver </v>
      </c>
      <c r="AB78" t="str">
        <f>IFERROR(IF(FIND($AB$2,#REF!),MID(#REF!,FIND($AB$2,#REF!)-2,1),""),"")</f>
        <v/>
      </c>
    </row>
    <row r="79" spans="1:28">
      <c r="A79" s="1" t="s">
        <v>76</v>
      </c>
      <c r="B79" t="str">
        <f t="shared" si="21"/>
        <v>4 wavy beige bag.</v>
      </c>
      <c r="C79">
        <f t="shared" si="22"/>
        <v>17</v>
      </c>
      <c r="D79" t="str">
        <f t="shared" si="23"/>
        <v/>
      </c>
      <c r="E79" t="str">
        <f t="shared" si="23"/>
        <v/>
      </c>
      <c r="F79" t="str">
        <f t="shared" si="12"/>
        <v>wavy magenta</v>
      </c>
      <c r="G79">
        <f t="shared" si="13"/>
        <v>4</v>
      </c>
      <c r="H79" t="str">
        <f t="shared" si="14"/>
        <v>wavy beige</v>
      </c>
      <c r="I79" t="str">
        <f t="shared" si="15"/>
        <v/>
      </c>
      <c r="J79" t="str">
        <f t="shared" si="16"/>
        <v/>
      </c>
      <c r="K79" t="str">
        <f t="shared" si="17"/>
        <v/>
      </c>
      <c r="L79" t="str">
        <f t="shared" si="18"/>
        <v/>
      </c>
      <c r="M79" t="str">
        <f t="shared" si="19"/>
        <v/>
      </c>
      <c r="N79" t="str">
        <f t="shared" si="20"/>
        <v/>
      </c>
      <c r="AA79" t="str">
        <f>LEFT(A79,FIND("bags",A79)-1)</f>
        <v xml:space="preserve">wavy magenta </v>
      </c>
      <c r="AB79" t="str">
        <f>IFERROR(IF(FIND($AB$2,#REF!),MID(#REF!,FIND($AB$2,#REF!)-2,1),""),"")</f>
        <v/>
      </c>
    </row>
    <row r="80" spans="1:28">
      <c r="A80" s="1" t="s">
        <v>77</v>
      </c>
      <c r="B80" t="str">
        <f t="shared" si="21"/>
        <v>3 plaid black bag, 5 bright orange bag, 2 vibrant blue bag.</v>
      </c>
      <c r="C80">
        <f t="shared" si="22"/>
        <v>18</v>
      </c>
      <c r="D80">
        <f t="shared" si="23"/>
        <v>39</v>
      </c>
      <c r="E80">
        <f t="shared" si="23"/>
        <v>59</v>
      </c>
      <c r="F80" t="str">
        <f t="shared" si="12"/>
        <v>faded tomato</v>
      </c>
      <c r="G80">
        <f t="shared" si="13"/>
        <v>3</v>
      </c>
      <c r="H80" t="str">
        <f t="shared" si="14"/>
        <v>plaid black</v>
      </c>
      <c r="I80">
        <f t="shared" si="15"/>
        <v>5</v>
      </c>
      <c r="J80" t="str">
        <f t="shared" si="16"/>
        <v>bright orange</v>
      </c>
      <c r="K80">
        <f t="shared" si="17"/>
        <v>2</v>
      </c>
      <c r="L80" t="str">
        <f t="shared" si="18"/>
        <v>vibrant blue</v>
      </c>
      <c r="M80" t="str">
        <f t="shared" si="19"/>
        <v/>
      </c>
      <c r="N80" t="str">
        <f t="shared" si="20"/>
        <v/>
      </c>
      <c r="AA80" t="str">
        <f>LEFT(A80,FIND("bags",A80)-1)</f>
        <v xml:space="preserve">faded tomato </v>
      </c>
      <c r="AB80" t="str">
        <f>IFERROR(IF(FIND($AB$2,#REF!),MID(#REF!,FIND($AB$2,#REF!)-2,1),""),"")</f>
        <v/>
      </c>
    </row>
    <row r="81" spans="1:28">
      <c r="A81" s="1" t="s">
        <v>78</v>
      </c>
      <c r="B81" t="str">
        <f t="shared" si="21"/>
        <v>3 plaid gray bag.</v>
      </c>
      <c r="C81">
        <f t="shared" si="22"/>
        <v>17</v>
      </c>
      <c r="D81" t="str">
        <f t="shared" si="23"/>
        <v/>
      </c>
      <c r="E81" t="str">
        <f t="shared" si="23"/>
        <v/>
      </c>
      <c r="F81" t="str">
        <f t="shared" si="12"/>
        <v>mirrored maroon</v>
      </c>
      <c r="G81">
        <f t="shared" si="13"/>
        <v>3</v>
      </c>
      <c r="H81" t="str">
        <f t="shared" si="14"/>
        <v>plaid gray</v>
      </c>
      <c r="I81" t="str">
        <f t="shared" si="15"/>
        <v/>
      </c>
      <c r="J81" t="str">
        <f t="shared" si="16"/>
        <v/>
      </c>
      <c r="K81" t="str">
        <f t="shared" si="17"/>
        <v/>
      </c>
      <c r="L81" t="str">
        <f t="shared" si="18"/>
        <v/>
      </c>
      <c r="M81" t="str">
        <f t="shared" si="19"/>
        <v/>
      </c>
      <c r="N81" t="str">
        <f t="shared" si="20"/>
        <v/>
      </c>
      <c r="AA81" t="str">
        <f>LEFT(A81,FIND("bags",A81)-1)</f>
        <v xml:space="preserve">mirrored maroon </v>
      </c>
      <c r="AB81" t="str">
        <f>IFERROR(IF(FIND($AB$2,#REF!),MID(#REF!,FIND($AB$2,#REF!)-2,1),""),"")</f>
        <v/>
      </c>
    </row>
    <row r="82" spans="1:28">
      <c r="A82" s="1" t="s">
        <v>79</v>
      </c>
      <c r="B82" t="str">
        <f t="shared" si="21"/>
        <v>4 vibrant violet bag, 2 muted white bag.</v>
      </c>
      <c r="C82">
        <f t="shared" si="22"/>
        <v>21</v>
      </c>
      <c r="D82">
        <f t="shared" si="23"/>
        <v>40</v>
      </c>
      <c r="E82" t="str">
        <f t="shared" si="23"/>
        <v/>
      </c>
      <c r="F82" t="str">
        <f t="shared" si="12"/>
        <v>pale bronze</v>
      </c>
      <c r="G82">
        <f t="shared" si="13"/>
        <v>4</v>
      </c>
      <c r="H82" t="str">
        <f t="shared" si="14"/>
        <v>vibrant violet</v>
      </c>
      <c r="I82">
        <f t="shared" si="15"/>
        <v>2</v>
      </c>
      <c r="J82" t="str">
        <f t="shared" si="16"/>
        <v>muted white</v>
      </c>
      <c r="K82" t="str">
        <f t="shared" si="17"/>
        <v/>
      </c>
      <c r="L82" t="str">
        <f t="shared" si="18"/>
        <v/>
      </c>
      <c r="M82" t="str">
        <f t="shared" si="19"/>
        <v/>
      </c>
      <c r="N82" t="str">
        <f t="shared" si="20"/>
        <v/>
      </c>
      <c r="AA82" t="str">
        <f>LEFT(A82,FIND("bags",A82)-1)</f>
        <v xml:space="preserve">pale bronze </v>
      </c>
      <c r="AB82" t="str">
        <f>IFERROR(IF(FIND($AB$2,#REF!),MID(#REF!,FIND($AB$2,#REF!)-2,1),""),"")</f>
        <v/>
      </c>
    </row>
    <row r="83" spans="1:28">
      <c r="A83" s="1" t="s">
        <v>80</v>
      </c>
      <c r="B83" t="str">
        <f t="shared" si="21"/>
        <v>2 dotted lime bag, 3 striped beige bag, 1 pale crimson bag, 2 pale purple bag.</v>
      </c>
      <c r="C83">
        <f t="shared" si="22"/>
        <v>18</v>
      </c>
      <c r="D83">
        <f t="shared" si="23"/>
        <v>39</v>
      </c>
      <c r="E83">
        <f t="shared" si="23"/>
        <v>59</v>
      </c>
      <c r="F83" t="str">
        <f t="shared" si="12"/>
        <v>plaid turquoise</v>
      </c>
      <c r="G83">
        <f t="shared" si="13"/>
        <v>2</v>
      </c>
      <c r="H83" t="str">
        <f t="shared" si="14"/>
        <v>dotted lime</v>
      </c>
      <c r="I83">
        <f t="shared" si="15"/>
        <v>3</v>
      </c>
      <c r="J83" t="str">
        <f t="shared" si="16"/>
        <v>striped beige</v>
      </c>
      <c r="K83">
        <f t="shared" si="17"/>
        <v>1</v>
      </c>
      <c r="L83" t="str">
        <f t="shared" si="18"/>
        <v>pale crimson</v>
      </c>
      <c r="M83">
        <f t="shared" si="19"/>
        <v>2</v>
      </c>
      <c r="N83" t="str">
        <f t="shared" si="20"/>
        <v>pale purple</v>
      </c>
      <c r="AA83" t="str">
        <f>LEFT(A83,FIND("bags",A83)-1)</f>
        <v xml:space="preserve">plaid turquoise </v>
      </c>
      <c r="AB83" t="str">
        <f>IFERROR(IF(FIND($AB$2,#REF!),MID(#REF!,FIND($AB$2,#REF!)-2,1),""),"")</f>
        <v/>
      </c>
    </row>
    <row r="84" spans="1:28">
      <c r="A84" s="1" t="s">
        <v>81</v>
      </c>
      <c r="B84" t="str">
        <f t="shared" si="21"/>
        <v>5 clear yellow bag, 1 dotted turquoise bag, 3 dim cyan bag, 5 pale maroon bag.</v>
      </c>
      <c r="C84">
        <f t="shared" si="22"/>
        <v>19</v>
      </c>
      <c r="D84">
        <f t="shared" si="23"/>
        <v>43</v>
      </c>
      <c r="E84">
        <f t="shared" si="23"/>
        <v>59</v>
      </c>
      <c r="F84" t="str">
        <f t="shared" si="12"/>
        <v>posh turquoise</v>
      </c>
      <c r="G84">
        <f t="shared" si="13"/>
        <v>5</v>
      </c>
      <c r="H84" t="str">
        <f t="shared" si="14"/>
        <v>clear yellow</v>
      </c>
      <c r="I84">
        <f t="shared" si="15"/>
        <v>1</v>
      </c>
      <c r="J84" t="str">
        <f t="shared" si="16"/>
        <v>dotted turquoise</v>
      </c>
      <c r="K84">
        <f t="shared" si="17"/>
        <v>3</v>
      </c>
      <c r="L84" t="str">
        <f t="shared" si="18"/>
        <v>dim cyan</v>
      </c>
      <c r="M84">
        <f t="shared" si="19"/>
        <v>5</v>
      </c>
      <c r="N84" t="str">
        <f t="shared" si="20"/>
        <v>pale maroon</v>
      </c>
      <c r="AA84" t="str">
        <f>LEFT(A84,FIND("bags",A84)-1)</f>
        <v xml:space="preserve">posh turquoise </v>
      </c>
      <c r="AB84" t="str">
        <f>IFERROR(IF(FIND($AB$2,#REF!),MID(#REF!,FIND($AB$2,#REF!)-2,1),""),"")</f>
        <v/>
      </c>
    </row>
    <row r="85" spans="1:28">
      <c r="A85" s="1" t="s">
        <v>82</v>
      </c>
      <c r="B85" t="str">
        <f t="shared" si="21"/>
        <v>2 mirrored gray bag, 3 pale yellow bag.</v>
      </c>
      <c r="C85">
        <f t="shared" si="22"/>
        <v>20</v>
      </c>
      <c r="D85">
        <f t="shared" si="23"/>
        <v>39</v>
      </c>
      <c r="E85" t="str">
        <f t="shared" si="23"/>
        <v/>
      </c>
      <c r="F85" t="str">
        <f t="shared" si="12"/>
        <v>wavy white</v>
      </c>
      <c r="G85">
        <f t="shared" si="13"/>
        <v>2</v>
      </c>
      <c r="H85" t="str">
        <f t="shared" si="14"/>
        <v>mirrored gray</v>
      </c>
      <c r="I85">
        <f t="shared" si="15"/>
        <v>3</v>
      </c>
      <c r="J85" t="str">
        <f t="shared" si="16"/>
        <v>pale yellow</v>
      </c>
      <c r="K85" t="str">
        <f t="shared" si="17"/>
        <v/>
      </c>
      <c r="L85" t="str">
        <f t="shared" si="18"/>
        <v/>
      </c>
      <c r="M85" t="str">
        <f t="shared" si="19"/>
        <v/>
      </c>
      <c r="N85" t="str">
        <f t="shared" si="20"/>
        <v/>
      </c>
      <c r="AA85" t="str">
        <f>LEFT(A85,FIND("bags",A85)-1)</f>
        <v xml:space="preserve">wavy white </v>
      </c>
      <c r="AB85" t="str">
        <f>IFERROR(IF(FIND($AB$2,#REF!),MID(#REF!,FIND($AB$2,#REF!)-2,1),""),"")</f>
        <v/>
      </c>
    </row>
    <row r="86" spans="1:28">
      <c r="A86" s="1" t="s">
        <v>83</v>
      </c>
      <c r="B86" t="str">
        <f t="shared" si="21"/>
        <v>1 wavy lavender bag.</v>
      </c>
      <c r="C86">
        <f t="shared" si="22"/>
        <v>20</v>
      </c>
      <c r="D86" t="str">
        <f t="shared" si="23"/>
        <v/>
      </c>
      <c r="E86" t="str">
        <f t="shared" si="23"/>
        <v/>
      </c>
      <c r="F86" t="str">
        <f t="shared" si="12"/>
        <v>vibrant tan</v>
      </c>
      <c r="G86">
        <f t="shared" si="13"/>
        <v>1</v>
      </c>
      <c r="H86" t="str">
        <f t="shared" si="14"/>
        <v>wavy lavender</v>
      </c>
      <c r="I86" t="str">
        <f t="shared" si="15"/>
        <v/>
      </c>
      <c r="J86" t="str">
        <f t="shared" si="16"/>
        <v/>
      </c>
      <c r="K86" t="str">
        <f t="shared" si="17"/>
        <v/>
      </c>
      <c r="L86" t="str">
        <f t="shared" si="18"/>
        <v/>
      </c>
      <c r="M86" t="str">
        <f t="shared" si="19"/>
        <v/>
      </c>
      <c r="N86" t="str">
        <f t="shared" si="20"/>
        <v/>
      </c>
      <c r="AA86" t="str">
        <f>LEFT(A86,FIND("bags",A86)-1)</f>
        <v xml:space="preserve">vibrant tan </v>
      </c>
      <c r="AB86" t="str">
        <f>IFERROR(IF(FIND($AB$2,#REF!),MID(#REF!,FIND($AB$2,#REF!)-2,1),""),"")</f>
        <v/>
      </c>
    </row>
    <row r="87" spans="1:28">
      <c r="A87" s="1" t="s">
        <v>84</v>
      </c>
      <c r="B87" t="str">
        <f t="shared" si="21"/>
        <v>2 dark gray bag, 4 faded green bag, 1 light maroon bag, 5 posh white bag.</v>
      </c>
      <c r="C87">
        <f t="shared" si="22"/>
        <v>16</v>
      </c>
      <c r="D87">
        <f t="shared" si="23"/>
        <v>35</v>
      </c>
      <c r="E87">
        <f t="shared" si="23"/>
        <v>55</v>
      </c>
      <c r="F87" t="str">
        <f t="shared" si="12"/>
        <v>pale turquoise</v>
      </c>
      <c r="G87">
        <f t="shared" si="13"/>
        <v>2</v>
      </c>
      <c r="H87" t="str">
        <f t="shared" si="14"/>
        <v>dark gray</v>
      </c>
      <c r="I87">
        <f t="shared" si="15"/>
        <v>4</v>
      </c>
      <c r="J87" t="str">
        <f t="shared" si="16"/>
        <v>faded green</v>
      </c>
      <c r="K87">
        <f t="shared" si="17"/>
        <v>1</v>
      </c>
      <c r="L87" t="str">
        <f t="shared" si="18"/>
        <v>light maroon</v>
      </c>
      <c r="M87">
        <f t="shared" si="19"/>
        <v>5</v>
      </c>
      <c r="N87" t="str">
        <f t="shared" si="20"/>
        <v>posh white</v>
      </c>
      <c r="AA87" t="str">
        <f>LEFT(A87,FIND("bags",A87)-1)</f>
        <v xml:space="preserve">pale turquoise </v>
      </c>
      <c r="AB87" t="str">
        <f>IFERROR(IF(FIND($AB$2,#REF!),MID(#REF!,FIND($AB$2,#REF!)-2,1),""),"")</f>
        <v/>
      </c>
    </row>
    <row r="88" spans="1:28">
      <c r="A88" s="1" t="s">
        <v>85</v>
      </c>
      <c r="B88" t="str">
        <f t="shared" si="21"/>
        <v>1 striped brown bag, 1 dull gray bag, 5 mirrored blue bag.</v>
      </c>
      <c r="C88">
        <f t="shared" si="22"/>
        <v>20</v>
      </c>
      <c r="D88">
        <f t="shared" si="23"/>
        <v>37</v>
      </c>
      <c r="E88">
        <f t="shared" si="23"/>
        <v>58</v>
      </c>
      <c r="F88" t="str">
        <f t="shared" si="12"/>
        <v>faded beige</v>
      </c>
      <c r="G88">
        <f t="shared" si="13"/>
        <v>1</v>
      </c>
      <c r="H88" t="str">
        <f t="shared" si="14"/>
        <v>striped brown</v>
      </c>
      <c r="I88">
        <f t="shared" si="15"/>
        <v>1</v>
      </c>
      <c r="J88" t="str">
        <f t="shared" si="16"/>
        <v>dull gray</v>
      </c>
      <c r="K88">
        <f t="shared" si="17"/>
        <v>5</v>
      </c>
      <c r="L88" t="str">
        <f t="shared" si="18"/>
        <v>mirrored blue</v>
      </c>
      <c r="M88" t="str">
        <f t="shared" si="19"/>
        <v/>
      </c>
      <c r="N88" t="str">
        <f t="shared" si="20"/>
        <v/>
      </c>
      <c r="AA88" t="str">
        <f>LEFT(A88,FIND("bags",A88)-1)</f>
        <v xml:space="preserve">faded beige </v>
      </c>
      <c r="AB88" t="str">
        <f>IFERROR(IF(FIND($AB$2,#REF!),MID(#REF!,FIND($AB$2,#REF!)-2,1),""),"")</f>
        <v/>
      </c>
    </row>
    <row r="89" spans="1:28">
      <c r="A89" s="1" t="s">
        <v>86</v>
      </c>
      <c r="B89" t="str">
        <f t="shared" si="21"/>
        <v>1 light blue bag, 5 dim bronze bag, 4 dotted beige bag.</v>
      </c>
      <c r="C89">
        <f t="shared" si="22"/>
        <v>17</v>
      </c>
      <c r="D89">
        <f t="shared" si="23"/>
        <v>35</v>
      </c>
      <c r="E89">
        <f t="shared" si="23"/>
        <v>55</v>
      </c>
      <c r="F89" t="str">
        <f t="shared" si="12"/>
        <v>bright maroon</v>
      </c>
      <c r="G89">
        <f t="shared" si="13"/>
        <v>1</v>
      </c>
      <c r="H89" t="str">
        <f t="shared" si="14"/>
        <v>light blue</v>
      </c>
      <c r="I89">
        <f t="shared" si="15"/>
        <v>5</v>
      </c>
      <c r="J89" t="str">
        <f t="shared" si="16"/>
        <v>dim bronze</v>
      </c>
      <c r="K89">
        <f t="shared" si="17"/>
        <v>4</v>
      </c>
      <c r="L89" t="str">
        <f t="shared" si="18"/>
        <v>dotted beige</v>
      </c>
      <c r="M89" t="str">
        <f t="shared" si="19"/>
        <v/>
      </c>
      <c r="N89" t="str">
        <f t="shared" si="20"/>
        <v/>
      </c>
      <c r="AA89" t="str">
        <f>LEFT(A89,FIND("bags",A89)-1)</f>
        <v xml:space="preserve">bright maroon </v>
      </c>
      <c r="AB89" t="str">
        <f>IFERROR(IF(FIND($AB$2,#REF!),MID(#REF!,FIND($AB$2,#REF!)-2,1),""),"")</f>
        <v/>
      </c>
    </row>
    <row r="90" spans="1:28">
      <c r="A90" s="1" t="s">
        <v>87</v>
      </c>
      <c r="B90" t="str">
        <f t="shared" si="21"/>
        <v>3 dim gray bag, 4 pale gray bag.</v>
      </c>
      <c r="C90">
        <f t="shared" si="22"/>
        <v>15</v>
      </c>
      <c r="D90">
        <f t="shared" si="23"/>
        <v>32</v>
      </c>
      <c r="E90" t="str">
        <f t="shared" si="23"/>
        <v/>
      </c>
      <c r="F90" t="str">
        <f t="shared" si="12"/>
        <v>shiny lavender</v>
      </c>
      <c r="G90">
        <f t="shared" si="13"/>
        <v>3</v>
      </c>
      <c r="H90" t="str">
        <f t="shared" si="14"/>
        <v>dim gray</v>
      </c>
      <c r="I90">
        <f t="shared" si="15"/>
        <v>4</v>
      </c>
      <c r="J90" t="str">
        <f t="shared" si="16"/>
        <v>pale gray</v>
      </c>
      <c r="K90" t="str">
        <f t="shared" si="17"/>
        <v/>
      </c>
      <c r="L90" t="str">
        <f t="shared" si="18"/>
        <v/>
      </c>
      <c r="M90" t="str">
        <f t="shared" si="19"/>
        <v/>
      </c>
      <c r="N90" t="str">
        <f t="shared" si="20"/>
        <v/>
      </c>
      <c r="AA90" t="str">
        <f>LEFT(A90,FIND("bags",A90)-1)</f>
        <v xml:space="preserve">shiny lavender </v>
      </c>
      <c r="AB90" t="str">
        <f>IFERROR(IF(FIND($AB$2,#REF!),MID(#REF!,FIND($AB$2,#REF!)-2,1),""),"")</f>
        <v/>
      </c>
    </row>
    <row r="91" spans="1:28">
      <c r="A91" s="1" t="s">
        <v>88</v>
      </c>
      <c r="B91" t="str">
        <f t="shared" si="21"/>
        <v>3 dark crimson bag.</v>
      </c>
      <c r="C91">
        <f t="shared" si="22"/>
        <v>19</v>
      </c>
      <c r="D91" t="str">
        <f t="shared" si="23"/>
        <v/>
      </c>
      <c r="E91" t="str">
        <f t="shared" si="23"/>
        <v/>
      </c>
      <c r="F91" t="str">
        <f t="shared" si="12"/>
        <v>dull beige</v>
      </c>
      <c r="G91">
        <f t="shared" si="13"/>
        <v>3</v>
      </c>
      <c r="H91" t="str">
        <f t="shared" si="14"/>
        <v>dark crimson</v>
      </c>
      <c r="I91" t="str">
        <f t="shared" si="15"/>
        <v/>
      </c>
      <c r="J91" t="str">
        <f t="shared" si="16"/>
        <v/>
      </c>
      <c r="K91" t="str">
        <f t="shared" si="17"/>
        <v/>
      </c>
      <c r="L91" t="str">
        <f t="shared" si="18"/>
        <v/>
      </c>
      <c r="M91" t="str">
        <f t="shared" si="19"/>
        <v/>
      </c>
      <c r="N91" t="str">
        <f t="shared" si="20"/>
        <v/>
      </c>
      <c r="AA91" t="str">
        <f>LEFT(A91,FIND("bags",A91)-1)</f>
        <v xml:space="preserve">dull beige </v>
      </c>
      <c r="AB91" t="str">
        <f>IFERROR(IF(FIND($AB$2,#REF!),MID(#REF!,FIND($AB$2,#REF!)-2,1),""),"")</f>
        <v/>
      </c>
    </row>
    <row r="92" spans="1:28">
      <c r="A92" s="1" t="s">
        <v>89</v>
      </c>
      <c r="B92" t="str">
        <f t="shared" si="21"/>
        <v>3 dark lavender bag, 2 mirrored turquoise bag, 5 posh maroon bag, 1 striped yellow bag.</v>
      </c>
      <c r="C92">
        <f t="shared" si="22"/>
        <v>20</v>
      </c>
      <c r="D92">
        <f t="shared" si="23"/>
        <v>46</v>
      </c>
      <c r="E92">
        <f t="shared" si="23"/>
        <v>65</v>
      </c>
      <c r="F92" t="str">
        <f t="shared" si="12"/>
        <v>striped coral</v>
      </c>
      <c r="G92">
        <f t="shared" si="13"/>
        <v>3</v>
      </c>
      <c r="H92" t="str">
        <f t="shared" si="14"/>
        <v>dark lavender</v>
      </c>
      <c r="I92">
        <f t="shared" si="15"/>
        <v>2</v>
      </c>
      <c r="J92" t="str">
        <f t="shared" si="16"/>
        <v>mirrored turquoise</v>
      </c>
      <c r="K92">
        <f t="shared" si="17"/>
        <v>5</v>
      </c>
      <c r="L92" t="str">
        <f t="shared" si="18"/>
        <v>posh maroon</v>
      </c>
      <c r="M92">
        <f t="shared" si="19"/>
        <v>1</v>
      </c>
      <c r="N92" t="str">
        <f t="shared" si="20"/>
        <v>striped yellow</v>
      </c>
      <c r="AA92" t="str">
        <f>LEFT(A92,FIND("bags",A92)-1)</f>
        <v xml:space="preserve">striped coral </v>
      </c>
      <c r="AB92" t="str">
        <f>IFERROR(IF(FIND($AB$2,#REF!),MID(#REF!,FIND($AB$2,#REF!)-2,1),""),"")</f>
        <v/>
      </c>
    </row>
    <row r="93" spans="1:28">
      <c r="A93" s="1" t="s">
        <v>90</v>
      </c>
      <c r="B93" t="str">
        <f t="shared" si="21"/>
        <v>1 plaid black bag.</v>
      </c>
      <c r="C93">
        <f t="shared" si="22"/>
        <v>18</v>
      </c>
      <c r="D93" t="str">
        <f t="shared" si="23"/>
        <v/>
      </c>
      <c r="E93" t="str">
        <f t="shared" si="23"/>
        <v/>
      </c>
      <c r="F93" t="str">
        <f t="shared" si="12"/>
        <v>shiny magenta</v>
      </c>
      <c r="G93">
        <f t="shared" si="13"/>
        <v>1</v>
      </c>
      <c r="H93" t="str">
        <f t="shared" si="14"/>
        <v>plaid black</v>
      </c>
      <c r="I93" t="str">
        <f t="shared" si="15"/>
        <v/>
      </c>
      <c r="J93" t="str">
        <f t="shared" si="16"/>
        <v/>
      </c>
      <c r="K93" t="str">
        <f t="shared" si="17"/>
        <v/>
      </c>
      <c r="L93" t="str">
        <f t="shared" si="18"/>
        <v/>
      </c>
      <c r="M93" t="str">
        <f t="shared" si="19"/>
        <v/>
      </c>
      <c r="N93" t="str">
        <f t="shared" si="20"/>
        <v/>
      </c>
      <c r="AA93" t="str">
        <f>LEFT(A93,FIND("bags",A93)-1)</f>
        <v xml:space="preserve">shiny magenta </v>
      </c>
      <c r="AB93" t="str">
        <f>IFERROR(IF(FIND($AB$2,#REF!),MID(#REF!,FIND($AB$2,#REF!)-2,1),""),"")</f>
        <v/>
      </c>
    </row>
    <row r="94" spans="1:28">
      <c r="A94" s="1" t="s">
        <v>91</v>
      </c>
      <c r="B94" t="str">
        <f t="shared" si="21"/>
        <v>2 plaid beige bag.</v>
      </c>
      <c r="C94">
        <f t="shared" si="22"/>
        <v>18</v>
      </c>
      <c r="D94" t="str">
        <f t="shared" si="23"/>
        <v/>
      </c>
      <c r="E94" t="str">
        <f t="shared" si="23"/>
        <v/>
      </c>
      <c r="F94" t="str">
        <f t="shared" si="12"/>
        <v>muted magenta</v>
      </c>
      <c r="G94">
        <f t="shared" si="13"/>
        <v>2</v>
      </c>
      <c r="H94" t="str">
        <f t="shared" si="14"/>
        <v>plaid beige</v>
      </c>
      <c r="I94" t="str">
        <f t="shared" si="15"/>
        <v/>
      </c>
      <c r="J94" t="str">
        <f t="shared" si="16"/>
        <v/>
      </c>
      <c r="K94" t="str">
        <f t="shared" si="17"/>
        <v/>
      </c>
      <c r="L94" t="str">
        <f t="shared" si="18"/>
        <v/>
      </c>
      <c r="M94" t="str">
        <f t="shared" si="19"/>
        <v/>
      </c>
      <c r="N94" t="str">
        <f t="shared" si="20"/>
        <v/>
      </c>
      <c r="AA94" t="str">
        <f>LEFT(A94,FIND("bags",A94)-1)</f>
        <v xml:space="preserve">muted magenta </v>
      </c>
      <c r="AB94" t="str">
        <f>IFERROR(IF(FIND($AB$2,#REF!),MID(#REF!,FIND($AB$2,#REF!)-2,1),""),"")</f>
        <v/>
      </c>
    </row>
    <row r="95" spans="1:28">
      <c r="A95" s="1" t="s">
        <v>92</v>
      </c>
      <c r="B95" t="str">
        <f t="shared" si="21"/>
        <v>5 striped black bag, 1 pale lavender bag.</v>
      </c>
      <c r="C95">
        <f t="shared" si="22"/>
        <v>20</v>
      </c>
      <c r="D95">
        <f t="shared" si="23"/>
        <v>41</v>
      </c>
      <c r="E95" t="str">
        <f t="shared" si="23"/>
        <v/>
      </c>
      <c r="F95" t="str">
        <f t="shared" si="12"/>
        <v>light salmon</v>
      </c>
      <c r="G95">
        <f t="shared" si="13"/>
        <v>5</v>
      </c>
      <c r="H95" t="str">
        <f t="shared" si="14"/>
        <v>striped black</v>
      </c>
      <c r="I95">
        <f t="shared" si="15"/>
        <v>1</v>
      </c>
      <c r="J95" t="str">
        <f t="shared" si="16"/>
        <v>pale lavender</v>
      </c>
      <c r="K95" t="str">
        <f t="shared" si="17"/>
        <v/>
      </c>
      <c r="L95" t="str">
        <f t="shared" si="18"/>
        <v/>
      </c>
      <c r="M95" t="str">
        <f t="shared" si="19"/>
        <v/>
      </c>
      <c r="N95" t="str">
        <f t="shared" si="20"/>
        <v/>
      </c>
      <c r="AA95" t="str">
        <f>LEFT(A95,FIND("bags",A95)-1)</f>
        <v xml:space="preserve">light salmon </v>
      </c>
      <c r="AB95" t="str">
        <f>IFERROR(IF(FIND($AB$2,#REF!),MID(#REF!,FIND($AB$2,#REF!)-2,1),""),"")</f>
        <v/>
      </c>
    </row>
    <row r="96" spans="1:28">
      <c r="A96" s="1" t="s">
        <v>93</v>
      </c>
      <c r="B96" t="str">
        <f t="shared" si="21"/>
        <v>2 bright gold bag, 3 mirrored olive bag.</v>
      </c>
      <c r="C96">
        <f t="shared" si="22"/>
        <v>18</v>
      </c>
      <c r="D96">
        <f t="shared" si="23"/>
        <v>40</v>
      </c>
      <c r="E96" t="str">
        <f t="shared" si="23"/>
        <v/>
      </c>
      <c r="F96" t="str">
        <f t="shared" si="12"/>
        <v>shiny white</v>
      </c>
      <c r="G96">
        <f t="shared" si="13"/>
        <v>2</v>
      </c>
      <c r="H96" t="str">
        <f t="shared" si="14"/>
        <v>bright gold</v>
      </c>
      <c r="I96">
        <f t="shared" si="15"/>
        <v>3</v>
      </c>
      <c r="J96" t="str">
        <f t="shared" si="16"/>
        <v>mirrored olive</v>
      </c>
      <c r="K96" t="str">
        <f t="shared" si="17"/>
        <v/>
      </c>
      <c r="L96" t="str">
        <f t="shared" si="18"/>
        <v/>
      </c>
      <c r="M96" t="str">
        <f t="shared" si="19"/>
        <v/>
      </c>
      <c r="N96" t="str">
        <f t="shared" si="20"/>
        <v/>
      </c>
      <c r="AA96" t="str">
        <f>LEFT(A96,FIND("bags",A96)-1)</f>
        <v xml:space="preserve">shiny white </v>
      </c>
      <c r="AB96" t="str">
        <f>IFERROR(IF(FIND($AB$2,#REF!),MID(#REF!,FIND($AB$2,#REF!)-2,1),""),"")</f>
        <v/>
      </c>
    </row>
    <row r="97" spans="1:28">
      <c r="A97" s="1" t="s">
        <v>94</v>
      </c>
      <c r="B97" t="str">
        <f t="shared" si="21"/>
        <v>2 dark gold bag, 2 clear teal bag, 5 dull fuchsia bag, 4 dotted gold bag.</v>
      </c>
      <c r="C97">
        <f t="shared" si="22"/>
        <v>16</v>
      </c>
      <c r="D97">
        <f t="shared" si="23"/>
        <v>34</v>
      </c>
      <c r="E97">
        <f t="shared" si="23"/>
        <v>54</v>
      </c>
      <c r="F97" t="str">
        <f t="shared" si="12"/>
        <v>dark tomato</v>
      </c>
      <c r="G97">
        <f t="shared" si="13"/>
        <v>2</v>
      </c>
      <c r="H97" t="str">
        <f t="shared" si="14"/>
        <v>dark gold</v>
      </c>
      <c r="I97">
        <f t="shared" si="15"/>
        <v>2</v>
      </c>
      <c r="J97" t="str">
        <f t="shared" si="16"/>
        <v>clear teal</v>
      </c>
      <c r="K97">
        <f t="shared" si="17"/>
        <v>5</v>
      </c>
      <c r="L97" t="str">
        <f t="shared" si="18"/>
        <v>dull fuchsia</v>
      </c>
      <c r="M97">
        <f t="shared" si="19"/>
        <v>4</v>
      </c>
      <c r="N97" t="str">
        <f t="shared" si="20"/>
        <v>dotted gold</v>
      </c>
      <c r="AA97" t="str">
        <f>LEFT(A97,FIND("bags",A97)-1)</f>
        <v xml:space="preserve">dark tomato </v>
      </c>
      <c r="AB97" t="str">
        <f>IFERROR(IF(FIND($AB$2,#REF!),MID(#REF!,FIND($AB$2,#REF!)-2,1),""),"")</f>
        <v/>
      </c>
    </row>
    <row r="98" spans="1:28">
      <c r="A98" s="1" t="s">
        <v>95</v>
      </c>
      <c r="B98" t="str">
        <f t="shared" si="21"/>
        <v>3 plaid teal bag, 5 mirrored aqua bag.</v>
      </c>
      <c r="C98">
        <f t="shared" si="22"/>
        <v>17</v>
      </c>
      <c r="D98">
        <f t="shared" si="23"/>
        <v>38</v>
      </c>
      <c r="E98" t="str">
        <f t="shared" si="23"/>
        <v/>
      </c>
      <c r="F98" t="str">
        <f t="shared" si="12"/>
        <v>dotted violet</v>
      </c>
      <c r="G98">
        <f t="shared" si="13"/>
        <v>3</v>
      </c>
      <c r="H98" t="str">
        <f t="shared" si="14"/>
        <v>plaid teal</v>
      </c>
      <c r="I98">
        <f t="shared" si="15"/>
        <v>5</v>
      </c>
      <c r="J98" t="str">
        <f t="shared" si="16"/>
        <v>mirrored aqua</v>
      </c>
      <c r="K98" t="str">
        <f t="shared" si="17"/>
        <v/>
      </c>
      <c r="L98" t="str">
        <f t="shared" si="18"/>
        <v/>
      </c>
      <c r="M98" t="str">
        <f t="shared" si="19"/>
        <v/>
      </c>
      <c r="N98" t="str">
        <f t="shared" si="20"/>
        <v/>
      </c>
      <c r="AA98" t="str">
        <f>LEFT(A98,FIND("bags",A98)-1)</f>
        <v xml:space="preserve">dotted violet </v>
      </c>
      <c r="AB98" t="str">
        <f>IFERROR(IF(FIND($AB$2,#REF!),MID(#REF!,FIND($AB$2,#REF!)-2,1),""),"")</f>
        <v/>
      </c>
    </row>
    <row r="99" spans="1:28">
      <c r="A99" s="1" t="s">
        <v>96</v>
      </c>
      <c r="B99" t="str">
        <f t="shared" si="21"/>
        <v>4 mirrored olive bag.</v>
      </c>
      <c r="C99">
        <f t="shared" si="22"/>
        <v>21</v>
      </c>
      <c r="D99" t="str">
        <f t="shared" si="23"/>
        <v/>
      </c>
      <c r="E99" t="str">
        <f t="shared" si="23"/>
        <v/>
      </c>
      <c r="F99" t="str">
        <f t="shared" si="12"/>
        <v>plaid purple</v>
      </c>
      <c r="G99">
        <f t="shared" si="13"/>
        <v>4</v>
      </c>
      <c r="H99" t="str">
        <f t="shared" si="14"/>
        <v>mirrored olive</v>
      </c>
      <c r="I99" t="str">
        <f t="shared" si="15"/>
        <v/>
      </c>
      <c r="J99" t="str">
        <f t="shared" si="16"/>
        <v/>
      </c>
      <c r="K99" t="str">
        <f t="shared" si="17"/>
        <v/>
      </c>
      <c r="L99" t="str">
        <f t="shared" si="18"/>
        <v/>
      </c>
      <c r="M99" t="str">
        <f t="shared" si="19"/>
        <v/>
      </c>
      <c r="N99" t="str">
        <f t="shared" si="20"/>
        <v/>
      </c>
      <c r="AA99" t="str">
        <f>LEFT(A99,FIND("bags",A99)-1)</f>
        <v xml:space="preserve">plaid purple </v>
      </c>
      <c r="AB99" t="str">
        <f>IFERROR(IF(FIND($AB$2,#REF!),MID(#REF!,FIND($AB$2,#REF!)-2,1),""),"")</f>
        <v/>
      </c>
    </row>
    <row r="100" spans="1:28">
      <c r="A100" s="1" t="s">
        <v>97</v>
      </c>
      <c r="B100" t="str">
        <f t="shared" si="21"/>
        <v>5 bright beige bag, 4 mirrored tan bag, 5 striped black bag, 4 faded green bag.</v>
      </c>
      <c r="C100">
        <f t="shared" si="22"/>
        <v>19</v>
      </c>
      <c r="D100">
        <f t="shared" si="23"/>
        <v>39</v>
      </c>
      <c r="E100">
        <f t="shared" si="23"/>
        <v>60</v>
      </c>
      <c r="F100" t="str">
        <f t="shared" si="12"/>
        <v>drab lime</v>
      </c>
      <c r="G100">
        <f t="shared" si="13"/>
        <v>5</v>
      </c>
      <c r="H100" t="str">
        <f t="shared" si="14"/>
        <v>bright beige</v>
      </c>
      <c r="I100">
        <f t="shared" si="15"/>
        <v>4</v>
      </c>
      <c r="J100" t="str">
        <f t="shared" si="16"/>
        <v>mirrored tan</v>
      </c>
      <c r="K100">
        <f t="shared" si="17"/>
        <v>5</v>
      </c>
      <c r="L100" t="str">
        <f t="shared" si="18"/>
        <v>striped black</v>
      </c>
      <c r="M100">
        <f t="shared" si="19"/>
        <v>4</v>
      </c>
      <c r="N100" t="str">
        <f t="shared" si="20"/>
        <v>faded green</v>
      </c>
      <c r="AA100" t="str">
        <f>LEFT(A100,FIND("bags",A100)-1)</f>
        <v xml:space="preserve">drab lime </v>
      </c>
      <c r="AB100" t="str">
        <f>IFERROR(IF(FIND($AB$2,#REF!),MID(#REF!,FIND($AB$2,#REF!)-2,1),""),"")</f>
        <v/>
      </c>
    </row>
    <row r="101" spans="1:28">
      <c r="A101" s="1" t="s">
        <v>98</v>
      </c>
      <c r="B101" t="str">
        <f t="shared" si="21"/>
        <v>4 light red bag, 2 pale turquoise bag, 1 posh maroon bag.</v>
      </c>
      <c r="C101">
        <f t="shared" si="22"/>
        <v>16</v>
      </c>
      <c r="D101">
        <f t="shared" si="23"/>
        <v>38</v>
      </c>
      <c r="E101">
        <f t="shared" si="23"/>
        <v>57</v>
      </c>
      <c r="F101" t="str">
        <f t="shared" si="12"/>
        <v>dull blue</v>
      </c>
      <c r="G101">
        <f t="shared" si="13"/>
        <v>4</v>
      </c>
      <c r="H101" t="str">
        <f t="shared" si="14"/>
        <v>light red</v>
      </c>
      <c r="I101">
        <f t="shared" si="15"/>
        <v>2</v>
      </c>
      <c r="J101" t="str">
        <f t="shared" si="16"/>
        <v>pale turquoise</v>
      </c>
      <c r="K101">
        <f t="shared" si="17"/>
        <v>1</v>
      </c>
      <c r="L101" t="str">
        <f t="shared" si="18"/>
        <v>posh maroon</v>
      </c>
      <c r="M101" t="str">
        <f t="shared" si="19"/>
        <v/>
      </c>
      <c r="N101" t="str">
        <f t="shared" si="20"/>
        <v/>
      </c>
      <c r="AA101" t="str">
        <f>LEFT(A101,FIND("bags",A101)-1)</f>
        <v xml:space="preserve">dull blue </v>
      </c>
      <c r="AB101" t="str">
        <f>IFERROR(IF(FIND($AB$2,#REF!),MID(#REF!,FIND($AB$2,#REF!)-2,1),""),"")</f>
        <v/>
      </c>
    </row>
    <row r="102" spans="1:28">
      <c r="A102" s="1" t="s">
        <v>99</v>
      </c>
      <c r="B102" t="str">
        <f t="shared" si="21"/>
        <v>1 pale magenta bag, 3 mirrored turquoise bag, 3 shiny blue bag, 4 dotted salmon bag.</v>
      </c>
      <c r="C102">
        <f t="shared" si="22"/>
        <v>19</v>
      </c>
      <c r="D102">
        <f t="shared" si="23"/>
        <v>45</v>
      </c>
      <c r="E102">
        <f t="shared" si="23"/>
        <v>63</v>
      </c>
      <c r="F102" t="str">
        <f t="shared" si="12"/>
        <v>muted tan</v>
      </c>
      <c r="G102">
        <f t="shared" si="13"/>
        <v>1</v>
      </c>
      <c r="H102" t="str">
        <f t="shared" si="14"/>
        <v>pale magenta</v>
      </c>
      <c r="I102">
        <f t="shared" si="15"/>
        <v>3</v>
      </c>
      <c r="J102" t="str">
        <f t="shared" si="16"/>
        <v>mirrored turquoise</v>
      </c>
      <c r="K102">
        <f t="shared" si="17"/>
        <v>3</v>
      </c>
      <c r="L102" t="str">
        <f t="shared" si="18"/>
        <v>shiny blue</v>
      </c>
      <c r="M102">
        <f t="shared" si="19"/>
        <v>4</v>
      </c>
      <c r="N102" t="str">
        <f t="shared" si="20"/>
        <v>dotted salmon</v>
      </c>
      <c r="AA102" t="str">
        <f>LEFT(A102,FIND("bags",A102)-1)</f>
        <v xml:space="preserve">muted tan </v>
      </c>
      <c r="AB102" t="str">
        <f>IFERROR(IF(FIND($AB$2,#REF!),MID(#REF!,FIND($AB$2,#REF!)-2,1),""),"")</f>
        <v/>
      </c>
    </row>
    <row r="103" spans="1:28">
      <c r="A103" s="1" t="s">
        <v>100</v>
      </c>
      <c r="B103" t="str">
        <f t="shared" si="21"/>
        <v>1 posh turquoise bag, 3 dull red bag.</v>
      </c>
      <c r="C103">
        <f t="shared" si="22"/>
        <v>21</v>
      </c>
      <c r="D103">
        <f t="shared" si="23"/>
        <v>37</v>
      </c>
      <c r="E103" t="str">
        <f t="shared" si="23"/>
        <v/>
      </c>
      <c r="F103" t="str">
        <f t="shared" si="12"/>
        <v>dim teal</v>
      </c>
      <c r="G103">
        <f t="shared" si="13"/>
        <v>1</v>
      </c>
      <c r="H103" t="str">
        <f t="shared" si="14"/>
        <v>posh turquoise</v>
      </c>
      <c r="I103">
        <f t="shared" si="15"/>
        <v>3</v>
      </c>
      <c r="J103" t="str">
        <f t="shared" si="16"/>
        <v>dull red</v>
      </c>
      <c r="K103" t="str">
        <f t="shared" si="17"/>
        <v/>
      </c>
      <c r="L103" t="str">
        <f t="shared" si="18"/>
        <v/>
      </c>
      <c r="M103" t="str">
        <f t="shared" si="19"/>
        <v/>
      </c>
      <c r="N103" t="str">
        <f t="shared" si="20"/>
        <v/>
      </c>
      <c r="AA103" t="str">
        <f>LEFT(A103,FIND("bags",A103)-1)</f>
        <v xml:space="preserve">dim teal </v>
      </c>
      <c r="AB103" t="str">
        <f>IFERROR(IF(FIND($AB$2,#REF!),MID(#REF!,FIND($AB$2,#REF!)-2,1),""),"")</f>
        <v/>
      </c>
    </row>
    <row r="104" spans="1:28">
      <c r="A104" s="1" t="s">
        <v>101</v>
      </c>
      <c r="B104" t="str">
        <f t="shared" si="21"/>
        <v>4 pale salmon bag, 1 pale silver bag, 3 pale maroon bag, 2 bright purple bag.</v>
      </c>
      <c r="C104">
        <f t="shared" si="22"/>
        <v>18</v>
      </c>
      <c r="D104">
        <f t="shared" si="23"/>
        <v>37</v>
      </c>
      <c r="E104">
        <f t="shared" si="23"/>
        <v>56</v>
      </c>
      <c r="F104" t="str">
        <f t="shared" si="12"/>
        <v>muted fuchsia</v>
      </c>
      <c r="G104">
        <f t="shared" si="13"/>
        <v>4</v>
      </c>
      <c r="H104" t="str">
        <f t="shared" si="14"/>
        <v>pale salmon</v>
      </c>
      <c r="I104">
        <f t="shared" si="15"/>
        <v>1</v>
      </c>
      <c r="J104" t="str">
        <f t="shared" si="16"/>
        <v>pale silver</v>
      </c>
      <c r="K104">
        <f t="shared" si="17"/>
        <v>3</v>
      </c>
      <c r="L104" t="str">
        <f t="shared" si="18"/>
        <v>pale maroon</v>
      </c>
      <c r="M104">
        <f t="shared" si="19"/>
        <v>2</v>
      </c>
      <c r="N104" t="str">
        <f t="shared" si="20"/>
        <v>bright purple</v>
      </c>
      <c r="AA104" t="str">
        <f>LEFT(A104,FIND("bags",A104)-1)</f>
        <v xml:space="preserve">muted fuchsia </v>
      </c>
      <c r="AB104" t="str">
        <f>IFERROR(IF(FIND($AB$2,#REF!),MID(#REF!,FIND($AB$2,#REF!)-2,1),""),"")</f>
        <v/>
      </c>
    </row>
    <row r="105" spans="1:28">
      <c r="A105" s="1" t="s">
        <v>102</v>
      </c>
      <c r="B105" t="str">
        <f t="shared" si="21"/>
        <v>2 shiny magenta bag, 4 pale red bag, 4 posh brown bag.</v>
      </c>
      <c r="C105">
        <f t="shared" si="22"/>
        <v>20</v>
      </c>
      <c r="D105">
        <f t="shared" si="23"/>
        <v>36</v>
      </c>
      <c r="E105">
        <f t="shared" si="23"/>
        <v>54</v>
      </c>
      <c r="F105" t="str">
        <f t="shared" si="12"/>
        <v>bright gold</v>
      </c>
      <c r="G105">
        <f t="shared" si="13"/>
        <v>2</v>
      </c>
      <c r="H105" t="str">
        <f t="shared" si="14"/>
        <v>shiny magenta</v>
      </c>
      <c r="I105">
        <f t="shared" si="15"/>
        <v>4</v>
      </c>
      <c r="J105" t="str">
        <f t="shared" si="16"/>
        <v>pale red</v>
      </c>
      <c r="K105">
        <f t="shared" si="17"/>
        <v>4</v>
      </c>
      <c r="L105" t="str">
        <f t="shared" si="18"/>
        <v>posh brown</v>
      </c>
      <c r="M105" t="str">
        <f t="shared" si="19"/>
        <v/>
      </c>
      <c r="N105" t="str">
        <f t="shared" si="20"/>
        <v/>
      </c>
      <c r="AA105" t="str">
        <f>LEFT(A105,FIND("bags",A105)-1)</f>
        <v xml:space="preserve">bright gold </v>
      </c>
      <c r="AB105" t="str">
        <f>IFERROR(IF(FIND($AB$2,#REF!),MID(#REF!,FIND($AB$2,#REF!)-2,1),""),"")</f>
        <v/>
      </c>
    </row>
    <row r="106" spans="1:28">
      <c r="A106" s="1" t="s">
        <v>103</v>
      </c>
      <c r="B106" t="str">
        <f t="shared" si="21"/>
        <v>5 vibrant bronze bag, 2 pale violet bag, 2 plaid coral bag.</v>
      </c>
      <c r="C106">
        <f t="shared" si="22"/>
        <v>21</v>
      </c>
      <c r="D106">
        <f t="shared" si="23"/>
        <v>40</v>
      </c>
      <c r="E106">
        <f t="shared" si="23"/>
        <v>59</v>
      </c>
      <c r="F106" t="str">
        <f t="shared" si="12"/>
        <v>faded lime</v>
      </c>
      <c r="G106">
        <f t="shared" si="13"/>
        <v>5</v>
      </c>
      <c r="H106" t="str">
        <f t="shared" si="14"/>
        <v>vibrant bronze</v>
      </c>
      <c r="I106">
        <f t="shared" si="15"/>
        <v>2</v>
      </c>
      <c r="J106" t="str">
        <f t="shared" si="16"/>
        <v>pale violet</v>
      </c>
      <c r="K106">
        <f t="shared" si="17"/>
        <v>2</v>
      </c>
      <c r="L106" t="str">
        <f t="shared" si="18"/>
        <v>plaid coral</v>
      </c>
      <c r="M106" t="str">
        <f t="shared" si="19"/>
        <v/>
      </c>
      <c r="N106" t="str">
        <f t="shared" si="20"/>
        <v/>
      </c>
      <c r="AA106" t="str">
        <f>LEFT(A106,FIND("bags",A106)-1)</f>
        <v xml:space="preserve">faded lime </v>
      </c>
      <c r="AB106" t="str">
        <f>IFERROR(IF(FIND($AB$2,#REF!),MID(#REF!,FIND($AB$2,#REF!)-2,1),""),"")</f>
        <v/>
      </c>
    </row>
    <row r="107" spans="1:28">
      <c r="A107" s="1" t="s">
        <v>104</v>
      </c>
      <c r="B107" t="str">
        <f t="shared" si="21"/>
        <v>3 bright lavender bag, 2 striped blue bag, 5 shiny gold bag.</v>
      </c>
      <c r="C107">
        <f t="shared" si="22"/>
        <v>22</v>
      </c>
      <c r="D107">
        <f t="shared" si="23"/>
        <v>42</v>
      </c>
      <c r="E107">
        <f t="shared" si="23"/>
        <v>60</v>
      </c>
      <c r="F107" t="str">
        <f t="shared" si="12"/>
        <v>posh tan</v>
      </c>
      <c r="G107">
        <f t="shared" si="13"/>
        <v>3</v>
      </c>
      <c r="H107" t="str">
        <f t="shared" si="14"/>
        <v>bright lavender</v>
      </c>
      <c r="I107">
        <f t="shared" si="15"/>
        <v>2</v>
      </c>
      <c r="J107" t="str">
        <f t="shared" si="16"/>
        <v>striped blue</v>
      </c>
      <c r="K107">
        <f t="shared" si="17"/>
        <v>5</v>
      </c>
      <c r="L107" t="str">
        <f t="shared" si="18"/>
        <v>shiny gold</v>
      </c>
      <c r="M107" t="str">
        <f t="shared" si="19"/>
        <v/>
      </c>
      <c r="N107" t="str">
        <f t="shared" si="20"/>
        <v/>
      </c>
      <c r="AA107" t="str">
        <f>LEFT(A107,FIND("bags",A107)-1)</f>
        <v xml:space="preserve">posh tan </v>
      </c>
      <c r="AB107" t="str">
        <f>IFERROR(IF(FIND($AB$2,#REF!),MID(#REF!,FIND($AB$2,#REF!)-2,1),""),"")</f>
        <v/>
      </c>
    </row>
    <row r="108" spans="1:28">
      <c r="A108" s="1" t="s">
        <v>105</v>
      </c>
      <c r="B108" t="str">
        <f t="shared" si="21"/>
        <v>3 plaid olive bag, 3 dotted salmon bag.</v>
      </c>
      <c r="C108">
        <f t="shared" si="22"/>
        <v>18</v>
      </c>
      <c r="D108">
        <f t="shared" si="23"/>
        <v>39</v>
      </c>
      <c r="E108" t="str">
        <f t="shared" si="23"/>
        <v/>
      </c>
      <c r="F108" t="str">
        <f t="shared" si="12"/>
        <v>posh bronze</v>
      </c>
      <c r="G108">
        <f t="shared" si="13"/>
        <v>3</v>
      </c>
      <c r="H108" t="str">
        <f t="shared" si="14"/>
        <v>plaid olive</v>
      </c>
      <c r="I108">
        <f t="shared" si="15"/>
        <v>3</v>
      </c>
      <c r="J108" t="str">
        <f t="shared" si="16"/>
        <v>dotted salmon</v>
      </c>
      <c r="K108" t="str">
        <f t="shared" si="17"/>
        <v/>
      </c>
      <c r="L108" t="str">
        <f t="shared" si="18"/>
        <v/>
      </c>
      <c r="M108" t="str">
        <f t="shared" si="19"/>
        <v/>
      </c>
      <c r="N108" t="str">
        <f t="shared" si="20"/>
        <v/>
      </c>
      <c r="AA108" t="str">
        <f>LEFT(A108,FIND("bags",A108)-1)</f>
        <v xml:space="preserve">posh bronze </v>
      </c>
      <c r="AB108" t="str">
        <f>IFERROR(IF(FIND($AB$2,#REF!),MID(#REF!,FIND($AB$2,#REF!)-2,1),""),"")</f>
        <v/>
      </c>
    </row>
    <row r="109" spans="1:28">
      <c r="A109" s="1" t="s">
        <v>106</v>
      </c>
      <c r="B109" t="str">
        <f t="shared" si="21"/>
        <v>1 bright salmon bag, 3 faded green bag, 2 wavy aqua bag.</v>
      </c>
      <c r="C109">
        <f t="shared" si="22"/>
        <v>20</v>
      </c>
      <c r="D109">
        <f t="shared" si="23"/>
        <v>39</v>
      </c>
      <c r="E109">
        <f t="shared" si="23"/>
        <v>56</v>
      </c>
      <c r="F109" t="str">
        <f t="shared" si="12"/>
        <v>shiny lime</v>
      </c>
      <c r="G109">
        <f t="shared" si="13"/>
        <v>1</v>
      </c>
      <c r="H109" t="str">
        <f t="shared" si="14"/>
        <v>bright salmon</v>
      </c>
      <c r="I109">
        <f t="shared" si="15"/>
        <v>3</v>
      </c>
      <c r="J109" t="str">
        <f t="shared" si="16"/>
        <v>faded green</v>
      </c>
      <c r="K109">
        <f t="shared" si="17"/>
        <v>2</v>
      </c>
      <c r="L109" t="str">
        <f t="shared" si="18"/>
        <v>wavy aqua</v>
      </c>
      <c r="M109" t="str">
        <f t="shared" si="19"/>
        <v/>
      </c>
      <c r="N109" t="str">
        <f t="shared" si="20"/>
        <v/>
      </c>
      <c r="AA109" t="str">
        <f>LEFT(A109,FIND("bags",A109)-1)</f>
        <v xml:space="preserve">shiny lime </v>
      </c>
      <c r="AB109" t="str">
        <f>IFERROR(IF(FIND($AB$2,#REF!),MID(#REF!,FIND($AB$2,#REF!)-2,1),""),"")</f>
        <v/>
      </c>
    </row>
    <row r="110" spans="1:28">
      <c r="A110" s="1" t="s">
        <v>107</v>
      </c>
      <c r="B110" t="str">
        <f t="shared" si="21"/>
        <v>2 bright silver bag.</v>
      </c>
      <c r="C110">
        <f t="shared" si="22"/>
        <v>20</v>
      </c>
      <c r="D110" t="str">
        <f t="shared" si="23"/>
        <v/>
      </c>
      <c r="E110" t="str">
        <f t="shared" si="23"/>
        <v/>
      </c>
      <c r="F110" t="str">
        <f t="shared" si="12"/>
        <v>faded lavender</v>
      </c>
      <c r="G110">
        <f t="shared" si="13"/>
        <v>2</v>
      </c>
      <c r="H110" t="str">
        <f t="shared" si="14"/>
        <v>bright silver</v>
      </c>
      <c r="I110" t="str">
        <f t="shared" si="15"/>
        <v/>
      </c>
      <c r="J110" t="str">
        <f t="shared" si="16"/>
        <v/>
      </c>
      <c r="K110" t="str">
        <f t="shared" si="17"/>
        <v/>
      </c>
      <c r="L110" t="str">
        <f t="shared" si="18"/>
        <v/>
      </c>
      <c r="M110" t="str">
        <f t="shared" si="19"/>
        <v/>
      </c>
      <c r="N110" t="str">
        <f t="shared" si="20"/>
        <v/>
      </c>
      <c r="AA110" t="str">
        <f>LEFT(A110,FIND("bags",A110)-1)</f>
        <v xml:space="preserve">faded lavender </v>
      </c>
      <c r="AB110" t="str">
        <f>IFERROR(IF(FIND($AB$2,#REF!),MID(#REF!,FIND($AB$2,#REF!)-2,1),""),"")</f>
        <v/>
      </c>
    </row>
    <row r="111" spans="1:28">
      <c r="A111" s="1" t="s">
        <v>108</v>
      </c>
      <c r="B111" t="str">
        <f t="shared" si="21"/>
        <v>5 mirrored coral bag.</v>
      </c>
      <c r="C111">
        <f t="shared" si="22"/>
        <v>21</v>
      </c>
      <c r="D111" t="str">
        <f t="shared" si="23"/>
        <v/>
      </c>
      <c r="E111" t="str">
        <f t="shared" si="23"/>
        <v/>
      </c>
      <c r="F111" t="str">
        <f t="shared" si="12"/>
        <v>muted black</v>
      </c>
      <c r="G111">
        <f t="shared" si="13"/>
        <v>5</v>
      </c>
      <c r="H111" t="str">
        <f t="shared" si="14"/>
        <v>mirrored coral</v>
      </c>
      <c r="I111" t="str">
        <f t="shared" si="15"/>
        <v/>
      </c>
      <c r="J111" t="str">
        <f t="shared" si="16"/>
        <v/>
      </c>
      <c r="K111" t="str">
        <f t="shared" si="17"/>
        <v/>
      </c>
      <c r="L111" t="str">
        <f t="shared" si="18"/>
        <v/>
      </c>
      <c r="M111" t="str">
        <f t="shared" si="19"/>
        <v/>
      </c>
      <c r="N111" t="str">
        <f t="shared" si="20"/>
        <v/>
      </c>
      <c r="AA111" t="str">
        <f>LEFT(A111,FIND("bags",A111)-1)</f>
        <v xml:space="preserve">muted black </v>
      </c>
      <c r="AB111" t="str">
        <f>IFERROR(IF(FIND($AB$2,#REF!),MID(#REF!,FIND($AB$2,#REF!)-2,1),""),"")</f>
        <v/>
      </c>
    </row>
    <row r="112" spans="1:28">
      <c r="A112" s="1" t="s">
        <v>109</v>
      </c>
      <c r="B112" t="str">
        <f t="shared" si="21"/>
        <v>3 dull coral bag, 2 light tomato bag.</v>
      </c>
      <c r="C112">
        <f t="shared" si="22"/>
        <v>17</v>
      </c>
      <c r="D112">
        <f t="shared" si="23"/>
        <v>37</v>
      </c>
      <c r="E112" t="str">
        <f t="shared" si="23"/>
        <v/>
      </c>
      <c r="F112" t="str">
        <f t="shared" si="12"/>
        <v>plaid chartreuse</v>
      </c>
      <c r="G112">
        <f t="shared" si="13"/>
        <v>3</v>
      </c>
      <c r="H112" t="str">
        <f t="shared" si="14"/>
        <v>dull coral</v>
      </c>
      <c r="I112">
        <f t="shared" si="15"/>
        <v>2</v>
      </c>
      <c r="J112" t="str">
        <f t="shared" si="16"/>
        <v>light tomato</v>
      </c>
      <c r="K112" t="str">
        <f t="shared" si="17"/>
        <v/>
      </c>
      <c r="L112" t="str">
        <f t="shared" si="18"/>
        <v/>
      </c>
      <c r="M112" t="str">
        <f t="shared" si="19"/>
        <v/>
      </c>
      <c r="N112" t="str">
        <f t="shared" si="20"/>
        <v/>
      </c>
      <c r="AA112" t="str">
        <f>LEFT(A112,FIND("bags",A112)-1)</f>
        <v xml:space="preserve">plaid chartreuse </v>
      </c>
      <c r="AB112" t="str">
        <f>IFERROR(IF(FIND($AB$2,#REF!),MID(#REF!,FIND($AB$2,#REF!)-2,1),""),"")</f>
        <v/>
      </c>
    </row>
    <row r="113" spans="1:28">
      <c r="A113" s="1" t="s">
        <v>110</v>
      </c>
      <c r="B113" t="str">
        <f t="shared" si="21"/>
        <v>2 dark cyan bag, 2 dark indigo bag.</v>
      </c>
      <c r="C113">
        <f t="shared" si="22"/>
        <v>16</v>
      </c>
      <c r="D113">
        <f t="shared" si="23"/>
        <v>35</v>
      </c>
      <c r="E113" t="str">
        <f t="shared" si="23"/>
        <v/>
      </c>
      <c r="F113" t="str">
        <f t="shared" si="12"/>
        <v>mirrored aqua</v>
      </c>
      <c r="G113">
        <f t="shared" si="13"/>
        <v>2</v>
      </c>
      <c r="H113" t="str">
        <f t="shared" si="14"/>
        <v>dark cyan</v>
      </c>
      <c r="I113">
        <f t="shared" si="15"/>
        <v>2</v>
      </c>
      <c r="J113" t="str">
        <f t="shared" si="16"/>
        <v>dark indigo</v>
      </c>
      <c r="K113" t="str">
        <f t="shared" si="17"/>
        <v/>
      </c>
      <c r="L113" t="str">
        <f t="shared" si="18"/>
        <v/>
      </c>
      <c r="M113" t="str">
        <f t="shared" si="19"/>
        <v/>
      </c>
      <c r="N113" t="str">
        <f t="shared" si="20"/>
        <v/>
      </c>
      <c r="AA113" t="str">
        <f>LEFT(A113,FIND("bags",A113)-1)</f>
        <v xml:space="preserve">mirrored aqua </v>
      </c>
      <c r="AB113" t="str">
        <f>IFERROR(IF(FIND($AB$2,#REF!),MID(#REF!,FIND($AB$2,#REF!)-2,1),""),"")</f>
        <v/>
      </c>
    </row>
    <row r="114" spans="1:28">
      <c r="A114" s="1" t="s">
        <v>111</v>
      </c>
      <c r="B114" t="str">
        <f t="shared" si="21"/>
        <v>5 dotted lime bag, 1 dim cyan bag.</v>
      </c>
      <c r="C114">
        <f t="shared" si="22"/>
        <v>18</v>
      </c>
      <c r="D114">
        <f t="shared" si="23"/>
        <v>34</v>
      </c>
      <c r="E114" t="str">
        <f t="shared" si="23"/>
        <v/>
      </c>
      <c r="F114" t="str">
        <f t="shared" si="12"/>
        <v>dark yellow</v>
      </c>
      <c r="G114">
        <f t="shared" si="13"/>
        <v>5</v>
      </c>
      <c r="H114" t="str">
        <f t="shared" si="14"/>
        <v>dotted lime</v>
      </c>
      <c r="I114">
        <f t="shared" si="15"/>
        <v>1</v>
      </c>
      <c r="J114" t="str">
        <f t="shared" si="16"/>
        <v>dim cyan</v>
      </c>
      <c r="K114" t="str">
        <f t="shared" si="17"/>
        <v/>
      </c>
      <c r="L114" t="str">
        <f t="shared" si="18"/>
        <v/>
      </c>
      <c r="M114" t="str">
        <f t="shared" si="19"/>
        <v/>
      </c>
      <c r="N114" t="str">
        <f t="shared" si="20"/>
        <v/>
      </c>
      <c r="AA114" t="str">
        <f>LEFT(A114,FIND("bags",A114)-1)</f>
        <v xml:space="preserve">dark yellow </v>
      </c>
      <c r="AB114" t="str">
        <f>IFERROR(IF(FIND($AB$2,#REF!),MID(#REF!,FIND($AB$2,#REF!)-2,1),""),"")</f>
        <v/>
      </c>
    </row>
    <row r="115" spans="1:28">
      <c r="A115" s="1" t="s">
        <v>112</v>
      </c>
      <c r="B115" t="str">
        <f t="shared" si="21"/>
        <v>5 dim salmon bag.</v>
      </c>
      <c r="C115">
        <f t="shared" si="22"/>
        <v>17</v>
      </c>
      <c r="D115" t="str">
        <f t="shared" si="23"/>
        <v/>
      </c>
      <c r="E115" t="str">
        <f t="shared" si="23"/>
        <v/>
      </c>
      <c r="F115" t="str">
        <f t="shared" si="12"/>
        <v>bright plum</v>
      </c>
      <c r="G115">
        <f t="shared" si="13"/>
        <v>5</v>
      </c>
      <c r="H115" t="str">
        <f t="shared" si="14"/>
        <v>dim salmon</v>
      </c>
      <c r="I115" t="str">
        <f t="shared" si="15"/>
        <v/>
      </c>
      <c r="J115" t="str">
        <f t="shared" si="16"/>
        <v/>
      </c>
      <c r="K115" t="str">
        <f t="shared" si="17"/>
        <v/>
      </c>
      <c r="L115" t="str">
        <f t="shared" si="18"/>
        <v/>
      </c>
      <c r="M115" t="str">
        <f t="shared" si="19"/>
        <v/>
      </c>
      <c r="N115" t="str">
        <f t="shared" si="20"/>
        <v/>
      </c>
      <c r="AA115" t="str">
        <f>LEFT(A115,FIND("bags",A115)-1)</f>
        <v xml:space="preserve">bright plum </v>
      </c>
      <c r="AB115" t="str">
        <f>IFERROR(IF(FIND($AB$2,#REF!),MID(#REF!,FIND($AB$2,#REF!)-2,1),""),"")</f>
        <v/>
      </c>
    </row>
    <row r="116" spans="1:28">
      <c r="A116" s="1" t="s">
        <v>113</v>
      </c>
      <c r="B116" t="str">
        <f t="shared" si="21"/>
        <v>3 plaid black bag, 1 wavy crimson bag, 5 bright orange bag.</v>
      </c>
      <c r="C116">
        <f t="shared" si="22"/>
        <v>18</v>
      </c>
      <c r="D116">
        <f t="shared" si="23"/>
        <v>38</v>
      </c>
      <c r="E116">
        <f t="shared" si="23"/>
        <v>59</v>
      </c>
      <c r="F116" t="str">
        <f t="shared" si="12"/>
        <v>striped gray</v>
      </c>
      <c r="G116">
        <f t="shared" si="13"/>
        <v>3</v>
      </c>
      <c r="H116" t="str">
        <f t="shared" si="14"/>
        <v>plaid black</v>
      </c>
      <c r="I116">
        <f t="shared" si="15"/>
        <v>1</v>
      </c>
      <c r="J116" t="str">
        <f t="shared" si="16"/>
        <v>wavy crimson</v>
      </c>
      <c r="K116">
        <f t="shared" si="17"/>
        <v>5</v>
      </c>
      <c r="L116" t="str">
        <f t="shared" si="18"/>
        <v>bright orange</v>
      </c>
      <c r="M116" t="str">
        <f t="shared" si="19"/>
        <v/>
      </c>
      <c r="N116" t="str">
        <f t="shared" si="20"/>
        <v/>
      </c>
      <c r="AA116" t="str">
        <f>LEFT(A116,FIND("bags",A116)-1)</f>
        <v xml:space="preserve">striped gray </v>
      </c>
      <c r="AB116" t="str">
        <f>IFERROR(IF(FIND($AB$2,#REF!),MID(#REF!,FIND($AB$2,#REF!)-2,1),""),"")</f>
        <v/>
      </c>
    </row>
    <row r="117" spans="1:28">
      <c r="A117" s="1" t="s">
        <v>114</v>
      </c>
      <c r="B117" t="str">
        <f t="shared" si="21"/>
        <v>3 clear lime bag, 4 drab purple bag.</v>
      </c>
      <c r="C117">
        <f t="shared" si="22"/>
        <v>17</v>
      </c>
      <c r="D117">
        <f t="shared" si="23"/>
        <v>36</v>
      </c>
      <c r="E117" t="str">
        <f t="shared" si="23"/>
        <v/>
      </c>
      <c r="F117" t="str">
        <f t="shared" si="12"/>
        <v>faded salmon</v>
      </c>
      <c r="G117">
        <f t="shared" si="13"/>
        <v>3</v>
      </c>
      <c r="H117" t="str">
        <f t="shared" si="14"/>
        <v>clear lime</v>
      </c>
      <c r="I117">
        <f t="shared" si="15"/>
        <v>4</v>
      </c>
      <c r="J117" t="str">
        <f t="shared" si="16"/>
        <v>drab purple</v>
      </c>
      <c r="K117" t="str">
        <f t="shared" si="17"/>
        <v/>
      </c>
      <c r="L117" t="str">
        <f t="shared" si="18"/>
        <v/>
      </c>
      <c r="M117" t="str">
        <f t="shared" si="19"/>
        <v/>
      </c>
      <c r="N117" t="str">
        <f t="shared" si="20"/>
        <v/>
      </c>
      <c r="AA117" t="str">
        <f>LEFT(A117,FIND("bags",A117)-1)</f>
        <v xml:space="preserve">faded salmon </v>
      </c>
      <c r="AB117" t="str">
        <f>IFERROR(IF(FIND($AB$2,#REF!),MID(#REF!,FIND($AB$2,#REF!)-2,1),""),"")</f>
        <v/>
      </c>
    </row>
    <row r="118" spans="1:28">
      <c r="A118" s="1" t="s">
        <v>115</v>
      </c>
      <c r="B118" t="str">
        <f t="shared" si="21"/>
        <v>2 light magenta bag, 4 dim salmon bag, 5 light olive bag, 2 pale salmon bag.</v>
      </c>
      <c r="C118">
        <f t="shared" si="22"/>
        <v>20</v>
      </c>
      <c r="D118">
        <f t="shared" si="23"/>
        <v>38</v>
      </c>
      <c r="E118">
        <f t="shared" si="23"/>
        <v>57</v>
      </c>
      <c r="F118" t="str">
        <f t="shared" si="12"/>
        <v>pale olive</v>
      </c>
      <c r="G118">
        <f t="shared" si="13"/>
        <v>2</v>
      </c>
      <c r="H118" t="str">
        <f t="shared" si="14"/>
        <v>light magenta</v>
      </c>
      <c r="I118">
        <f t="shared" si="15"/>
        <v>4</v>
      </c>
      <c r="J118" t="str">
        <f t="shared" si="16"/>
        <v>dim salmon</v>
      </c>
      <c r="K118">
        <f t="shared" si="17"/>
        <v>5</v>
      </c>
      <c r="L118" t="str">
        <f t="shared" si="18"/>
        <v>light olive</v>
      </c>
      <c r="M118">
        <f t="shared" si="19"/>
        <v>2</v>
      </c>
      <c r="N118" t="str">
        <f t="shared" si="20"/>
        <v>pale salmon</v>
      </c>
      <c r="AA118" t="str">
        <f>LEFT(A118,FIND("bags",A118)-1)</f>
        <v xml:space="preserve">pale olive </v>
      </c>
      <c r="AB118" t="str">
        <f>IFERROR(IF(FIND($AB$2,#REF!),MID(#REF!,FIND($AB$2,#REF!)-2,1),""),"")</f>
        <v/>
      </c>
    </row>
    <row r="119" spans="1:28">
      <c r="A119" s="1" t="s">
        <v>116</v>
      </c>
      <c r="B119" t="str">
        <f t="shared" si="21"/>
        <v>2 wavy beige bag, 4 dim aqua bag, 5 light lavender bag.</v>
      </c>
      <c r="C119">
        <f t="shared" si="22"/>
        <v>17</v>
      </c>
      <c r="D119">
        <f t="shared" si="23"/>
        <v>33</v>
      </c>
      <c r="E119">
        <f t="shared" si="23"/>
        <v>55</v>
      </c>
      <c r="F119" t="str">
        <f t="shared" si="12"/>
        <v>faded crimson</v>
      </c>
      <c r="G119">
        <f t="shared" si="13"/>
        <v>2</v>
      </c>
      <c r="H119" t="str">
        <f t="shared" si="14"/>
        <v>wavy beige</v>
      </c>
      <c r="I119">
        <f t="shared" si="15"/>
        <v>4</v>
      </c>
      <c r="J119" t="str">
        <f t="shared" si="16"/>
        <v>dim aqua</v>
      </c>
      <c r="K119">
        <f t="shared" si="17"/>
        <v>5</v>
      </c>
      <c r="L119" t="str">
        <f t="shared" si="18"/>
        <v>light lavender</v>
      </c>
      <c r="M119" t="str">
        <f t="shared" si="19"/>
        <v/>
      </c>
      <c r="N119" t="str">
        <f t="shared" si="20"/>
        <v/>
      </c>
      <c r="AA119" t="str">
        <f>LEFT(A119,FIND("bags",A119)-1)</f>
        <v xml:space="preserve">faded crimson </v>
      </c>
      <c r="AB119" t="str">
        <f>IFERROR(IF(FIND($AB$2,#REF!),MID(#REF!,FIND($AB$2,#REF!)-2,1),""),"")</f>
        <v/>
      </c>
    </row>
    <row r="120" spans="1:28">
      <c r="A120" s="1" t="s">
        <v>117</v>
      </c>
      <c r="B120" t="str">
        <f t="shared" si="21"/>
        <v>5 pale lavender bag, 5 mirrored turquoise bag, 2 dark maroon bag.</v>
      </c>
      <c r="C120">
        <f t="shared" si="22"/>
        <v>20</v>
      </c>
      <c r="D120">
        <f t="shared" si="23"/>
        <v>46</v>
      </c>
      <c r="E120">
        <f t="shared" si="23"/>
        <v>65</v>
      </c>
      <c r="F120" t="str">
        <f t="shared" si="12"/>
        <v>posh chartreuse</v>
      </c>
      <c r="G120">
        <f t="shared" si="13"/>
        <v>5</v>
      </c>
      <c r="H120" t="str">
        <f t="shared" si="14"/>
        <v>pale lavender</v>
      </c>
      <c r="I120">
        <f t="shared" si="15"/>
        <v>5</v>
      </c>
      <c r="J120" t="str">
        <f t="shared" si="16"/>
        <v>mirrored turquoise</v>
      </c>
      <c r="K120">
        <f t="shared" si="17"/>
        <v>2</v>
      </c>
      <c r="L120" t="str">
        <f t="shared" si="18"/>
        <v>dark maroon</v>
      </c>
      <c r="M120" t="str">
        <f t="shared" si="19"/>
        <v/>
      </c>
      <c r="N120" t="str">
        <f t="shared" si="20"/>
        <v/>
      </c>
      <c r="AA120" t="str">
        <f>LEFT(A120,FIND("bags",A120)-1)</f>
        <v xml:space="preserve">posh chartreuse </v>
      </c>
      <c r="AB120" t="str">
        <f>IFERROR(IF(FIND($AB$2,#REF!),MID(#REF!,FIND($AB$2,#REF!)-2,1),""),"")</f>
        <v/>
      </c>
    </row>
    <row r="121" spans="1:28">
      <c r="A121" s="1" t="s">
        <v>118</v>
      </c>
      <c r="B121" t="str">
        <f t="shared" si="21"/>
        <v>5 faded crimson bag, 2 mirrored tan bag.</v>
      </c>
      <c r="C121">
        <f t="shared" si="22"/>
        <v>20</v>
      </c>
      <c r="D121">
        <f t="shared" si="23"/>
        <v>40</v>
      </c>
      <c r="E121" t="str">
        <f t="shared" si="23"/>
        <v/>
      </c>
      <c r="F121" t="str">
        <f t="shared" si="12"/>
        <v>posh aqua</v>
      </c>
      <c r="G121">
        <f t="shared" si="13"/>
        <v>5</v>
      </c>
      <c r="H121" t="str">
        <f t="shared" si="14"/>
        <v>faded crimson</v>
      </c>
      <c r="I121">
        <f t="shared" si="15"/>
        <v>2</v>
      </c>
      <c r="J121" t="str">
        <f t="shared" si="16"/>
        <v>mirrored tan</v>
      </c>
      <c r="K121" t="str">
        <f t="shared" si="17"/>
        <v/>
      </c>
      <c r="L121" t="str">
        <f t="shared" si="18"/>
        <v/>
      </c>
      <c r="M121" t="str">
        <f t="shared" si="19"/>
        <v/>
      </c>
      <c r="N121" t="str">
        <f t="shared" si="20"/>
        <v/>
      </c>
      <c r="AA121" t="str">
        <f>LEFT(A121,FIND("bags",A121)-1)</f>
        <v xml:space="preserve">posh aqua </v>
      </c>
      <c r="AB121" t="str">
        <f>IFERROR(IF(FIND($AB$2,#REF!),MID(#REF!,FIND($AB$2,#REF!)-2,1),""),"")</f>
        <v/>
      </c>
    </row>
    <row r="122" spans="1:28">
      <c r="A122" s="1" t="s">
        <v>119</v>
      </c>
      <c r="B122" t="str">
        <f t="shared" si="21"/>
        <v>2 dotted lime bag, 2 faded white bag.</v>
      </c>
      <c r="C122">
        <f t="shared" si="22"/>
        <v>18</v>
      </c>
      <c r="D122">
        <f t="shared" si="23"/>
        <v>37</v>
      </c>
      <c r="E122" t="str">
        <f t="shared" si="23"/>
        <v/>
      </c>
      <c r="F122" t="str">
        <f t="shared" si="12"/>
        <v>faded coral</v>
      </c>
      <c r="G122">
        <f t="shared" si="13"/>
        <v>2</v>
      </c>
      <c r="H122" t="str">
        <f t="shared" si="14"/>
        <v>dotted lime</v>
      </c>
      <c r="I122">
        <f t="shared" si="15"/>
        <v>2</v>
      </c>
      <c r="J122" t="str">
        <f t="shared" si="16"/>
        <v>faded white</v>
      </c>
      <c r="K122" t="str">
        <f t="shared" si="17"/>
        <v/>
      </c>
      <c r="L122" t="str">
        <f t="shared" si="18"/>
        <v/>
      </c>
      <c r="M122" t="str">
        <f t="shared" si="19"/>
        <v/>
      </c>
      <c r="N122" t="str">
        <f t="shared" si="20"/>
        <v/>
      </c>
      <c r="AA122" t="str">
        <f>LEFT(A122,FIND("bags",A122)-1)</f>
        <v xml:space="preserve">faded coral </v>
      </c>
      <c r="AB122" t="str">
        <f>IFERROR(IF(FIND($AB$2,#REF!),MID(#REF!,FIND($AB$2,#REF!)-2,1),""),"")</f>
        <v/>
      </c>
    </row>
    <row r="123" spans="1:28">
      <c r="A123" s="1" t="s">
        <v>120</v>
      </c>
      <c r="B123" t="str">
        <f t="shared" si="21"/>
        <v>4 plaid blue bag, 1 plaid coral bag.</v>
      </c>
      <c r="C123">
        <f t="shared" si="22"/>
        <v>17</v>
      </c>
      <c r="D123">
        <f t="shared" si="23"/>
        <v>36</v>
      </c>
      <c r="E123" t="str">
        <f t="shared" si="23"/>
        <v/>
      </c>
      <c r="F123" t="str">
        <f t="shared" si="12"/>
        <v>striped bronze</v>
      </c>
      <c r="G123">
        <f t="shared" si="13"/>
        <v>4</v>
      </c>
      <c r="H123" t="str">
        <f t="shared" si="14"/>
        <v>plaid blue</v>
      </c>
      <c r="I123">
        <f t="shared" si="15"/>
        <v>1</v>
      </c>
      <c r="J123" t="str">
        <f t="shared" si="16"/>
        <v>plaid coral</v>
      </c>
      <c r="K123" t="str">
        <f t="shared" si="17"/>
        <v/>
      </c>
      <c r="L123" t="str">
        <f t="shared" si="18"/>
        <v/>
      </c>
      <c r="M123" t="str">
        <f t="shared" si="19"/>
        <v/>
      </c>
      <c r="N123" t="str">
        <f t="shared" si="20"/>
        <v/>
      </c>
      <c r="AA123" t="str">
        <f>LEFT(A123,FIND("bags",A123)-1)</f>
        <v xml:space="preserve">striped bronze </v>
      </c>
      <c r="AB123" t="str">
        <f>IFERROR(IF(FIND($AB$2,#REF!),MID(#REF!,FIND($AB$2,#REF!)-2,1),""),"")</f>
        <v/>
      </c>
    </row>
    <row r="124" spans="1:28">
      <c r="A124" s="1" t="s">
        <v>121</v>
      </c>
      <c r="B124" t="str">
        <f t="shared" si="21"/>
        <v>5 pale tomato bag.</v>
      </c>
      <c r="C124">
        <f t="shared" si="22"/>
        <v>18</v>
      </c>
      <c r="D124" t="str">
        <f t="shared" si="23"/>
        <v/>
      </c>
      <c r="E124" t="str">
        <f t="shared" si="23"/>
        <v/>
      </c>
      <c r="F124" t="str">
        <f t="shared" si="12"/>
        <v>wavy orange</v>
      </c>
      <c r="G124">
        <f t="shared" si="13"/>
        <v>5</v>
      </c>
      <c r="H124" t="str">
        <f t="shared" si="14"/>
        <v>pale tomato</v>
      </c>
      <c r="I124" t="str">
        <f t="shared" si="15"/>
        <v/>
      </c>
      <c r="J124" t="str">
        <f t="shared" si="16"/>
        <v/>
      </c>
      <c r="K124" t="str">
        <f t="shared" si="17"/>
        <v/>
      </c>
      <c r="L124" t="str">
        <f t="shared" si="18"/>
        <v/>
      </c>
      <c r="M124" t="str">
        <f t="shared" si="19"/>
        <v/>
      </c>
      <c r="N124" t="str">
        <f t="shared" si="20"/>
        <v/>
      </c>
      <c r="AA124" t="str">
        <f>LEFT(A124,FIND("bags",A124)-1)</f>
        <v xml:space="preserve">wavy orange </v>
      </c>
      <c r="AB124" t="str">
        <f>IFERROR(IF(FIND($AB$2,#REF!),MID(#REF!,FIND($AB$2,#REF!)-2,1),""),"")</f>
        <v/>
      </c>
    </row>
    <row r="125" spans="1:28">
      <c r="A125" s="1" t="s">
        <v>122</v>
      </c>
      <c r="B125" t="str">
        <f t="shared" si="21"/>
        <v>4 posh tan bag, 1 muted gold bag.</v>
      </c>
      <c r="C125">
        <f t="shared" si="22"/>
        <v>15</v>
      </c>
      <c r="D125">
        <f t="shared" si="23"/>
        <v>33</v>
      </c>
      <c r="E125" t="str">
        <f t="shared" si="23"/>
        <v/>
      </c>
      <c r="F125" t="str">
        <f t="shared" si="12"/>
        <v>dim crimson</v>
      </c>
      <c r="G125">
        <f t="shared" si="13"/>
        <v>4</v>
      </c>
      <c r="H125" t="str">
        <f t="shared" si="14"/>
        <v>posh tan</v>
      </c>
      <c r="I125">
        <f t="shared" si="15"/>
        <v>1</v>
      </c>
      <c r="J125" t="str">
        <f t="shared" si="16"/>
        <v>muted gold</v>
      </c>
      <c r="K125" t="str">
        <f t="shared" si="17"/>
        <v/>
      </c>
      <c r="L125" t="str">
        <f t="shared" si="18"/>
        <v/>
      </c>
      <c r="M125" t="str">
        <f t="shared" si="19"/>
        <v/>
      </c>
      <c r="N125" t="str">
        <f t="shared" si="20"/>
        <v/>
      </c>
      <c r="AA125" t="str">
        <f>LEFT(A125,FIND("bags",A125)-1)</f>
        <v xml:space="preserve">dim crimson </v>
      </c>
      <c r="AB125" t="str">
        <f>IFERROR(IF(FIND($AB$2,#REF!),MID(#REF!,FIND($AB$2,#REF!)-2,1),""),"")</f>
        <v/>
      </c>
    </row>
    <row r="126" spans="1:28">
      <c r="A126" s="1" t="s">
        <v>123</v>
      </c>
      <c r="B126" t="str">
        <f t="shared" si="21"/>
        <v>3 striped lime bag, 4 vibrant fuchsia bag.</v>
      </c>
      <c r="C126">
        <f t="shared" si="22"/>
        <v>19</v>
      </c>
      <c r="D126">
        <f t="shared" si="23"/>
        <v>42</v>
      </c>
      <c r="E126" t="str">
        <f t="shared" si="23"/>
        <v/>
      </c>
      <c r="F126" t="str">
        <f t="shared" si="12"/>
        <v>clear gray</v>
      </c>
      <c r="G126">
        <f t="shared" si="13"/>
        <v>3</v>
      </c>
      <c r="H126" t="str">
        <f t="shared" si="14"/>
        <v>striped lime</v>
      </c>
      <c r="I126">
        <f t="shared" si="15"/>
        <v>4</v>
      </c>
      <c r="J126" t="str">
        <f t="shared" si="16"/>
        <v>vibrant fuchsia</v>
      </c>
      <c r="K126" t="str">
        <f t="shared" si="17"/>
        <v/>
      </c>
      <c r="L126" t="str">
        <f t="shared" si="18"/>
        <v/>
      </c>
      <c r="M126" t="str">
        <f t="shared" si="19"/>
        <v/>
      </c>
      <c r="N126" t="str">
        <f t="shared" si="20"/>
        <v/>
      </c>
      <c r="AA126" t="str">
        <f>LEFT(A126,FIND("bags",A126)-1)</f>
        <v xml:space="preserve">clear gray </v>
      </c>
      <c r="AB126" t="str">
        <f>IFERROR(IF(FIND($AB$2,#REF!),MID(#REF!,FIND($AB$2,#REF!)-2,1),""),"")</f>
        <v/>
      </c>
    </row>
    <row r="127" spans="1:28">
      <c r="A127" s="1" t="s">
        <v>124</v>
      </c>
      <c r="B127" t="str">
        <f t="shared" si="21"/>
        <v>4 bright tan bag, 5 faded lime bag, 4 faded plum bag, 5 clear brown bag.</v>
      </c>
      <c r="C127">
        <f t="shared" si="22"/>
        <v>17</v>
      </c>
      <c r="D127">
        <f t="shared" si="23"/>
        <v>35</v>
      </c>
      <c r="E127">
        <f t="shared" si="23"/>
        <v>53</v>
      </c>
      <c r="F127" t="str">
        <f t="shared" si="12"/>
        <v>light gold</v>
      </c>
      <c r="G127">
        <f t="shared" si="13"/>
        <v>4</v>
      </c>
      <c r="H127" t="str">
        <f t="shared" si="14"/>
        <v>bright tan</v>
      </c>
      <c r="I127">
        <f t="shared" si="15"/>
        <v>5</v>
      </c>
      <c r="J127" t="str">
        <f t="shared" si="16"/>
        <v>faded lime</v>
      </c>
      <c r="K127">
        <f t="shared" si="17"/>
        <v>4</v>
      </c>
      <c r="L127" t="str">
        <f t="shared" si="18"/>
        <v>faded plum</v>
      </c>
      <c r="M127">
        <f t="shared" si="19"/>
        <v>5</v>
      </c>
      <c r="N127" t="str">
        <f t="shared" si="20"/>
        <v>clear brown</v>
      </c>
      <c r="AA127" t="str">
        <f>LEFT(A127,FIND("bags",A127)-1)</f>
        <v xml:space="preserve">light gold </v>
      </c>
      <c r="AB127" t="str">
        <f>IFERROR(IF(FIND($AB$2,#REF!),MID(#REF!,FIND($AB$2,#REF!)-2,1),""),"")</f>
        <v/>
      </c>
    </row>
    <row r="128" spans="1:28">
      <c r="A128" s="1" t="s">
        <v>125</v>
      </c>
      <c r="B128" t="str">
        <f t="shared" si="21"/>
        <v>4 pale red bag, 4 dotted maroon bag, 4 mirrored violet bag.</v>
      </c>
      <c r="C128">
        <f t="shared" si="22"/>
        <v>15</v>
      </c>
      <c r="D128">
        <f t="shared" si="23"/>
        <v>36</v>
      </c>
      <c r="E128">
        <f t="shared" si="23"/>
        <v>59</v>
      </c>
      <c r="F128" t="str">
        <f t="shared" si="12"/>
        <v>wavy red</v>
      </c>
      <c r="G128">
        <f t="shared" si="13"/>
        <v>4</v>
      </c>
      <c r="H128" t="str">
        <f t="shared" si="14"/>
        <v>pale red</v>
      </c>
      <c r="I128">
        <f t="shared" si="15"/>
        <v>4</v>
      </c>
      <c r="J128" t="str">
        <f t="shared" si="16"/>
        <v>dotted maroon</v>
      </c>
      <c r="K128">
        <f t="shared" si="17"/>
        <v>4</v>
      </c>
      <c r="L128" t="str">
        <f t="shared" si="18"/>
        <v>mirrored violet</v>
      </c>
      <c r="M128" t="str">
        <f t="shared" si="19"/>
        <v/>
      </c>
      <c r="N128" t="str">
        <f t="shared" si="20"/>
        <v/>
      </c>
      <c r="AA128" t="str">
        <f>LEFT(A128,FIND("bags",A128)-1)</f>
        <v xml:space="preserve">wavy red </v>
      </c>
      <c r="AB128" t="str">
        <f>IFERROR(IF(FIND($AB$2,#REF!),MID(#REF!,FIND($AB$2,#REF!)-2,1),""),"")</f>
        <v/>
      </c>
    </row>
    <row r="129" spans="1:28">
      <c r="A129" s="1" t="s">
        <v>126</v>
      </c>
      <c r="B129" t="str">
        <f t="shared" si="21"/>
        <v>1 striped turquoise bag, 2 striped orange bag, 1 dotted plum bag, 3 muted coral bag.</v>
      </c>
      <c r="C129">
        <f t="shared" si="22"/>
        <v>24</v>
      </c>
      <c r="D129">
        <f t="shared" si="23"/>
        <v>46</v>
      </c>
      <c r="E129">
        <f t="shared" si="23"/>
        <v>65</v>
      </c>
      <c r="F129" t="str">
        <f t="shared" si="12"/>
        <v>dull silver</v>
      </c>
      <c r="G129">
        <f t="shared" si="13"/>
        <v>1</v>
      </c>
      <c r="H129" t="str">
        <f t="shared" si="14"/>
        <v>striped turquoise</v>
      </c>
      <c r="I129">
        <f t="shared" si="15"/>
        <v>2</v>
      </c>
      <c r="J129" t="str">
        <f t="shared" si="16"/>
        <v>striped orange</v>
      </c>
      <c r="K129">
        <f t="shared" si="17"/>
        <v>1</v>
      </c>
      <c r="L129" t="str">
        <f t="shared" si="18"/>
        <v>dotted plum</v>
      </c>
      <c r="M129">
        <f t="shared" si="19"/>
        <v>3</v>
      </c>
      <c r="N129" t="str">
        <f t="shared" si="20"/>
        <v>muted coral</v>
      </c>
      <c r="AA129" t="str">
        <f>LEFT(A129,FIND("bags",A129)-1)</f>
        <v xml:space="preserve">dull silver </v>
      </c>
      <c r="AB129" t="str">
        <f>IFERROR(IF(FIND($AB$2,#REF!),MID(#REF!,FIND($AB$2,#REF!)-2,1),""),"")</f>
        <v/>
      </c>
    </row>
    <row r="130" spans="1:28">
      <c r="A130" s="1" t="s">
        <v>127</v>
      </c>
      <c r="B130" t="str">
        <f t="shared" si="21"/>
        <v>1 mirrored tan bag.</v>
      </c>
      <c r="C130">
        <f t="shared" si="22"/>
        <v>19</v>
      </c>
      <c r="D130" t="str">
        <f t="shared" si="23"/>
        <v/>
      </c>
      <c r="E130" t="str">
        <f t="shared" si="23"/>
        <v/>
      </c>
      <c r="F130" t="str">
        <f t="shared" si="12"/>
        <v>striped magenta</v>
      </c>
      <c r="G130">
        <f t="shared" si="13"/>
        <v>1</v>
      </c>
      <c r="H130" t="str">
        <f t="shared" si="14"/>
        <v>mirrored tan</v>
      </c>
      <c r="I130" t="str">
        <f t="shared" si="15"/>
        <v/>
      </c>
      <c r="J130" t="str">
        <f t="shared" si="16"/>
        <v/>
      </c>
      <c r="K130" t="str">
        <f t="shared" si="17"/>
        <v/>
      </c>
      <c r="L130" t="str">
        <f t="shared" si="18"/>
        <v/>
      </c>
      <c r="M130" t="str">
        <f t="shared" si="19"/>
        <v/>
      </c>
      <c r="N130" t="str">
        <f t="shared" si="20"/>
        <v/>
      </c>
      <c r="AA130" t="str">
        <f>LEFT(A130,FIND("bags",A130)-1)</f>
        <v xml:space="preserve">striped magenta </v>
      </c>
      <c r="AB130" t="str">
        <f>IFERROR(IF(FIND($AB$2,#REF!),MID(#REF!,FIND($AB$2,#REF!)-2,1),""),"")</f>
        <v/>
      </c>
    </row>
    <row r="131" spans="1:28">
      <c r="A131" s="1" t="s">
        <v>128</v>
      </c>
      <c r="B131" t="str">
        <f t="shared" si="21"/>
        <v>4 wavy tan bag, 5 wavy brown bag, 5 shiny olive bag, 5 clear yellow bag.</v>
      </c>
      <c r="C131">
        <f t="shared" si="22"/>
        <v>15</v>
      </c>
      <c r="D131">
        <f t="shared" si="23"/>
        <v>33</v>
      </c>
      <c r="E131">
        <f t="shared" si="23"/>
        <v>52</v>
      </c>
      <c r="F131" t="str">
        <f t="shared" ref="F131:F194" si="24">TRIM(LEFT(A131,FIND("bags",A131)-1))</f>
        <v>plaid plum</v>
      </c>
      <c r="G131">
        <f t="shared" ref="G131:G194" si="25">IF(MID($B131,1,1)="n","",INT(MID($B131,1,1)))</f>
        <v>4</v>
      </c>
      <c r="H131" t="str">
        <f t="shared" ref="H131:H194" si="26">TRIM(IF(G131&lt;&gt;"",MID($B131,3,C131-7),""))</f>
        <v>wavy tan</v>
      </c>
      <c r="I131">
        <f t="shared" ref="I131:I194" si="27">IF(OR(C131="",C131=LEN($B131)),"",INT(MID($B131,C131+2,1)))</f>
        <v>5</v>
      </c>
      <c r="J131" t="str">
        <f t="shared" ref="J131:J194" si="28">TRIM(IF(I131&lt;&gt;"",MID($B131,C131+4,D131-C131-7),""))</f>
        <v>wavy brown</v>
      </c>
      <c r="K131">
        <f t="shared" ref="K131:K194" si="29">IF(OR(D131="",D131=LEN($B131)),"",INT(MID($B131,D131+2,1)))</f>
        <v>5</v>
      </c>
      <c r="L131" t="str">
        <f t="shared" ref="L131:L194" si="30">TRIM(IF(K131&lt;&gt;"",MID($B131,D131+4,E131-D131-7),""))</f>
        <v>shiny olive</v>
      </c>
      <c r="M131">
        <f t="shared" ref="M131:M194" si="31">IF(OR(E131="",E131=LEN($B131)),"",INT(MID($B131,E131+2,1)))</f>
        <v>5</v>
      </c>
      <c r="N131" t="str">
        <f t="shared" ref="N131:N194" si="32">TRIM(IF(M131&lt;&gt;"",MID($B131,E131+4,LEN(B131)-E131-7),""))</f>
        <v>clear yellow</v>
      </c>
      <c r="AA131" t="str">
        <f>LEFT(A131,FIND("bags",A131)-1)</f>
        <v xml:space="preserve">plaid plum </v>
      </c>
      <c r="AB131" t="str">
        <f>IFERROR(IF(FIND($AB$2,#REF!),MID(#REF!,FIND($AB$2,#REF!)-2,1),""),"")</f>
        <v/>
      </c>
    </row>
    <row r="132" spans="1:28">
      <c r="A132" s="1" t="s">
        <v>129</v>
      </c>
      <c r="B132" t="str">
        <f t="shared" ref="B132:B195" si="33">SUBSTITUTE(RIGHT($A132,LEN($A132)-FIND("contain",$A132)-7),"bags","bag")</f>
        <v>1 shiny teal bag.</v>
      </c>
      <c r="C132">
        <f t="shared" ref="C132:C195" si="34">IFERROR(FIND(",",$B132),LEN($B132))</f>
        <v>17</v>
      </c>
      <c r="D132" t="str">
        <f t="shared" ref="D132:E195" si="35">IFERROR(FIND(",",$B132,C132+1),IF(OR(C132="",LEN($B132)=C132),"",LEN($B132)))</f>
        <v/>
      </c>
      <c r="E132" t="str">
        <f t="shared" si="35"/>
        <v/>
      </c>
      <c r="F132" t="str">
        <f t="shared" si="24"/>
        <v>faded chartreuse</v>
      </c>
      <c r="G132">
        <f t="shared" si="25"/>
        <v>1</v>
      </c>
      <c r="H132" t="str">
        <f t="shared" si="26"/>
        <v>shiny teal</v>
      </c>
      <c r="I132" t="str">
        <f t="shared" si="27"/>
        <v/>
      </c>
      <c r="J132" t="str">
        <f t="shared" si="28"/>
        <v/>
      </c>
      <c r="K132" t="str">
        <f t="shared" si="29"/>
        <v/>
      </c>
      <c r="L132" t="str">
        <f t="shared" si="30"/>
        <v/>
      </c>
      <c r="M132" t="str">
        <f t="shared" si="31"/>
        <v/>
      </c>
      <c r="N132" t="str">
        <f t="shared" si="32"/>
        <v/>
      </c>
      <c r="AA132" t="str">
        <f>LEFT(A132,FIND("bags",A132)-1)</f>
        <v xml:space="preserve">faded chartreuse </v>
      </c>
      <c r="AB132" t="str">
        <f>IFERROR(IF(FIND($AB$2,#REF!),MID(#REF!,FIND($AB$2,#REF!)-2,1),""),"")</f>
        <v/>
      </c>
    </row>
    <row r="133" spans="1:28">
      <c r="A133" s="1" t="s">
        <v>130</v>
      </c>
      <c r="B133" t="str">
        <f t="shared" si="33"/>
        <v>2 drab tan bag, 3 plaid maroon bag, 2 drab orange bag, 2 plaid salmon bag.</v>
      </c>
      <c r="C133">
        <f t="shared" si="34"/>
        <v>15</v>
      </c>
      <c r="D133">
        <f t="shared" si="35"/>
        <v>35</v>
      </c>
      <c r="E133">
        <f t="shared" si="35"/>
        <v>54</v>
      </c>
      <c r="F133" t="str">
        <f t="shared" si="24"/>
        <v>clear chartreuse</v>
      </c>
      <c r="G133">
        <f t="shared" si="25"/>
        <v>2</v>
      </c>
      <c r="H133" t="str">
        <f t="shared" si="26"/>
        <v>drab tan</v>
      </c>
      <c r="I133">
        <f t="shared" si="27"/>
        <v>3</v>
      </c>
      <c r="J133" t="str">
        <f t="shared" si="28"/>
        <v>plaid maroon</v>
      </c>
      <c r="K133">
        <f t="shared" si="29"/>
        <v>2</v>
      </c>
      <c r="L133" t="str">
        <f t="shared" si="30"/>
        <v>drab orange</v>
      </c>
      <c r="M133">
        <f t="shared" si="31"/>
        <v>2</v>
      </c>
      <c r="N133" t="str">
        <f t="shared" si="32"/>
        <v>plaid salmon</v>
      </c>
      <c r="AA133" t="str">
        <f>LEFT(A133,FIND("bags",A133)-1)</f>
        <v xml:space="preserve">clear chartreuse </v>
      </c>
      <c r="AB133" t="str">
        <f>IFERROR(IF(FIND($AB$2,#REF!),MID(#REF!,FIND($AB$2,#REF!)-2,1),""),"")</f>
        <v/>
      </c>
    </row>
    <row r="134" spans="1:28">
      <c r="A134" s="1" t="s">
        <v>131</v>
      </c>
      <c r="B134" t="str">
        <f t="shared" si="33"/>
        <v>5 dark lavender bag.</v>
      </c>
      <c r="C134">
        <f t="shared" si="34"/>
        <v>20</v>
      </c>
      <c r="D134" t="str">
        <f t="shared" si="35"/>
        <v/>
      </c>
      <c r="E134" t="str">
        <f t="shared" si="35"/>
        <v/>
      </c>
      <c r="F134" t="str">
        <f t="shared" si="24"/>
        <v>wavy olive</v>
      </c>
      <c r="G134">
        <f t="shared" si="25"/>
        <v>5</v>
      </c>
      <c r="H134" t="str">
        <f t="shared" si="26"/>
        <v>dark lavender</v>
      </c>
      <c r="I134" t="str">
        <f t="shared" si="27"/>
        <v/>
      </c>
      <c r="J134" t="str">
        <f t="shared" si="28"/>
        <v/>
      </c>
      <c r="K134" t="str">
        <f t="shared" si="29"/>
        <v/>
      </c>
      <c r="L134" t="str">
        <f t="shared" si="30"/>
        <v/>
      </c>
      <c r="M134" t="str">
        <f t="shared" si="31"/>
        <v/>
      </c>
      <c r="N134" t="str">
        <f t="shared" si="32"/>
        <v/>
      </c>
      <c r="AA134" t="str">
        <f>LEFT(A134,FIND("bags",A134)-1)</f>
        <v xml:space="preserve">wavy olive </v>
      </c>
      <c r="AB134" t="str">
        <f>IFERROR(IF(FIND($AB$2,#REF!),MID(#REF!,FIND($AB$2,#REF!)-2,1),""),"")</f>
        <v/>
      </c>
    </row>
    <row r="135" spans="1:28">
      <c r="A135" s="1" t="s">
        <v>132</v>
      </c>
      <c r="B135" t="str">
        <f t="shared" si="33"/>
        <v>1 dull gray bag, 2 light magenta bag.</v>
      </c>
      <c r="C135">
        <f t="shared" si="34"/>
        <v>16</v>
      </c>
      <c r="D135">
        <f t="shared" si="35"/>
        <v>37</v>
      </c>
      <c r="E135" t="str">
        <f t="shared" si="35"/>
        <v/>
      </c>
      <c r="F135" t="str">
        <f t="shared" si="24"/>
        <v>dull orange</v>
      </c>
      <c r="G135">
        <f t="shared" si="25"/>
        <v>1</v>
      </c>
      <c r="H135" t="str">
        <f t="shared" si="26"/>
        <v>dull gray</v>
      </c>
      <c r="I135">
        <f t="shared" si="27"/>
        <v>2</v>
      </c>
      <c r="J135" t="str">
        <f t="shared" si="28"/>
        <v>light magenta</v>
      </c>
      <c r="K135" t="str">
        <f t="shared" si="29"/>
        <v/>
      </c>
      <c r="L135" t="str">
        <f t="shared" si="30"/>
        <v/>
      </c>
      <c r="M135" t="str">
        <f t="shared" si="31"/>
        <v/>
      </c>
      <c r="N135" t="str">
        <f t="shared" si="32"/>
        <v/>
      </c>
      <c r="AA135" t="str">
        <f>LEFT(A135,FIND("bags",A135)-1)</f>
        <v xml:space="preserve">dull orange </v>
      </c>
      <c r="AB135" t="str">
        <f>IFERROR(IF(FIND($AB$2,#REF!),MID(#REF!,FIND($AB$2,#REF!)-2,1),""),"")</f>
        <v/>
      </c>
    </row>
    <row r="136" spans="1:28">
      <c r="A136" s="1" t="s">
        <v>133</v>
      </c>
      <c r="B136" t="str">
        <f t="shared" si="33"/>
        <v>5 vibrant yellow bag, 4 pale black bag, 2 light olive bag.</v>
      </c>
      <c r="C136">
        <f t="shared" si="34"/>
        <v>21</v>
      </c>
      <c r="D136">
        <f t="shared" si="35"/>
        <v>39</v>
      </c>
      <c r="E136">
        <f t="shared" si="35"/>
        <v>58</v>
      </c>
      <c r="F136" t="str">
        <f t="shared" si="24"/>
        <v>wavy gold</v>
      </c>
      <c r="G136">
        <f t="shared" si="25"/>
        <v>5</v>
      </c>
      <c r="H136" t="str">
        <f t="shared" si="26"/>
        <v>vibrant yellow</v>
      </c>
      <c r="I136">
        <f t="shared" si="27"/>
        <v>4</v>
      </c>
      <c r="J136" t="str">
        <f t="shared" si="28"/>
        <v>pale black</v>
      </c>
      <c r="K136">
        <f t="shared" si="29"/>
        <v>2</v>
      </c>
      <c r="L136" t="str">
        <f t="shared" si="30"/>
        <v>light olive</v>
      </c>
      <c r="M136" t="str">
        <f t="shared" si="31"/>
        <v/>
      </c>
      <c r="N136" t="str">
        <f t="shared" si="32"/>
        <v/>
      </c>
      <c r="AA136" t="str">
        <f>LEFT(A136,FIND("bags",A136)-1)</f>
        <v xml:space="preserve">wavy gold </v>
      </c>
      <c r="AB136" t="str">
        <f>IFERROR(IF(FIND($AB$2,#REF!),MID(#REF!,FIND($AB$2,#REF!)-2,1),""),"")</f>
        <v/>
      </c>
    </row>
    <row r="137" spans="1:28">
      <c r="A137" s="1" t="s">
        <v>134</v>
      </c>
      <c r="B137" t="str">
        <f t="shared" si="33"/>
        <v>5 dotted turquoise bag, 5 dotted violet bag.</v>
      </c>
      <c r="C137">
        <f t="shared" si="34"/>
        <v>23</v>
      </c>
      <c r="D137">
        <f t="shared" si="35"/>
        <v>44</v>
      </c>
      <c r="E137" t="str">
        <f t="shared" si="35"/>
        <v/>
      </c>
      <c r="F137" t="str">
        <f t="shared" si="24"/>
        <v>muted salmon</v>
      </c>
      <c r="G137">
        <f t="shared" si="25"/>
        <v>5</v>
      </c>
      <c r="H137" t="str">
        <f t="shared" si="26"/>
        <v>dotted turquoise</v>
      </c>
      <c r="I137">
        <f t="shared" si="27"/>
        <v>5</v>
      </c>
      <c r="J137" t="str">
        <f t="shared" si="28"/>
        <v>dotted violet</v>
      </c>
      <c r="K137" t="str">
        <f t="shared" si="29"/>
        <v/>
      </c>
      <c r="L137" t="str">
        <f t="shared" si="30"/>
        <v/>
      </c>
      <c r="M137" t="str">
        <f t="shared" si="31"/>
        <v/>
      </c>
      <c r="N137" t="str">
        <f t="shared" si="32"/>
        <v/>
      </c>
      <c r="AA137" t="str">
        <f>LEFT(A137,FIND("bags",A137)-1)</f>
        <v xml:space="preserve">muted salmon </v>
      </c>
      <c r="AB137" t="str">
        <f>IFERROR(IF(FIND($AB$2,#REF!),MID(#REF!,FIND($AB$2,#REF!)-2,1),""),"")</f>
        <v/>
      </c>
    </row>
    <row r="138" spans="1:28">
      <c r="A138" s="1" t="s">
        <v>135</v>
      </c>
      <c r="B138" t="str">
        <f t="shared" si="33"/>
        <v>2 plaid green bag.</v>
      </c>
      <c r="C138">
        <f t="shared" si="34"/>
        <v>18</v>
      </c>
      <c r="D138" t="str">
        <f t="shared" si="35"/>
        <v/>
      </c>
      <c r="E138" t="str">
        <f t="shared" si="35"/>
        <v/>
      </c>
      <c r="F138" t="str">
        <f t="shared" si="24"/>
        <v>wavy tan</v>
      </c>
      <c r="G138">
        <f t="shared" si="25"/>
        <v>2</v>
      </c>
      <c r="H138" t="str">
        <f t="shared" si="26"/>
        <v>plaid green</v>
      </c>
      <c r="I138" t="str">
        <f t="shared" si="27"/>
        <v/>
      </c>
      <c r="J138" t="str">
        <f t="shared" si="28"/>
        <v/>
      </c>
      <c r="K138" t="str">
        <f t="shared" si="29"/>
        <v/>
      </c>
      <c r="L138" t="str">
        <f t="shared" si="30"/>
        <v/>
      </c>
      <c r="M138" t="str">
        <f t="shared" si="31"/>
        <v/>
      </c>
      <c r="N138" t="str">
        <f t="shared" si="32"/>
        <v/>
      </c>
      <c r="AA138" t="str">
        <f>LEFT(A138,FIND("bags",A138)-1)</f>
        <v xml:space="preserve">wavy tan </v>
      </c>
      <c r="AB138" t="str">
        <f>IFERROR(IF(FIND($AB$2,#REF!),MID(#REF!,FIND($AB$2,#REF!)-2,1),""),"")</f>
        <v/>
      </c>
    </row>
    <row r="139" spans="1:28">
      <c r="A139" s="1" t="s">
        <v>136</v>
      </c>
      <c r="B139" t="str">
        <f t="shared" si="33"/>
        <v>4 drab gold bag, 1 dark crimson bag, 3 pale lavender bag.</v>
      </c>
      <c r="C139">
        <f t="shared" si="34"/>
        <v>16</v>
      </c>
      <c r="D139">
        <f t="shared" si="35"/>
        <v>36</v>
      </c>
      <c r="E139">
        <f t="shared" si="35"/>
        <v>57</v>
      </c>
      <c r="F139" t="str">
        <f t="shared" si="24"/>
        <v>dotted cyan</v>
      </c>
      <c r="G139">
        <f t="shared" si="25"/>
        <v>4</v>
      </c>
      <c r="H139" t="str">
        <f t="shared" si="26"/>
        <v>drab gold</v>
      </c>
      <c r="I139">
        <f t="shared" si="27"/>
        <v>1</v>
      </c>
      <c r="J139" t="str">
        <f t="shared" si="28"/>
        <v>dark crimson</v>
      </c>
      <c r="K139">
        <f t="shared" si="29"/>
        <v>3</v>
      </c>
      <c r="L139" t="str">
        <f t="shared" si="30"/>
        <v>pale lavender</v>
      </c>
      <c r="M139" t="str">
        <f t="shared" si="31"/>
        <v/>
      </c>
      <c r="N139" t="str">
        <f t="shared" si="32"/>
        <v/>
      </c>
      <c r="AA139" t="str">
        <f>LEFT(A139,FIND("bags",A139)-1)</f>
        <v xml:space="preserve">dotted cyan </v>
      </c>
      <c r="AB139" t="str">
        <f>IFERROR(IF(FIND($AB$2,#REF!),MID(#REF!,FIND($AB$2,#REF!)-2,1),""),"")</f>
        <v/>
      </c>
    </row>
    <row r="140" spans="1:28">
      <c r="A140" s="1" t="s">
        <v>137</v>
      </c>
      <c r="B140" t="str">
        <f t="shared" si="33"/>
        <v>3 mirrored blue bag, 5 wavy white bag, 1 striped indigo bag.</v>
      </c>
      <c r="C140">
        <f t="shared" si="34"/>
        <v>20</v>
      </c>
      <c r="D140">
        <f t="shared" si="35"/>
        <v>38</v>
      </c>
      <c r="E140">
        <f t="shared" si="35"/>
        <v>60</v>
      </c>
      <c r="F140" t="str">
        <f t="shared" si="24"/>
        <v>wavy coral</v>
      </c>
      <c r="G140">
        <f t="shared" si="25"/>
        <v>3</v>
      </c>
      <c r="H140" t="str">
        <f t="shared" si="26"/>
        <v>mirrored blue</v>
      </c>
      <c r="I140">
        <f t="shared" si="27"/>
        <v>5</v>
      </c>
      <c r="J140" t="str">
        <f t="shared" si="28"/>
        <v>wavy white</v>
      </c>
      <c r="K140">
        <f t="shared" si="29"/>
        <v>1</v>
      </c>
      <c r="L140" t="str">
        <f t="shared" si="30"/>
        <v>striped indigo</v>
      </c>
      <c r="M140" t="str">
        <f t="shared" si="31"/>
        <v/>
      </c>
      <c r="N140" t="str">
        <f t="shared" si="32"/>
        <v/>
      </c>
      <c r="AA140" t="str">
        <f>LEFT(A140,FIND("bags",A140)-1)</f>
        <v xml:space="preserve">wavy coral </v>
      </c>
      <c r="AB140" t="str">
        <f>IFERROR(IF(FIND($AB$2,#REF!),MID(#REF!,FIND($AB$2,#REF!)-2,1),""),"")</f>
        <v/>
      </c>
    </row>
    <row r="141" spans="1:28">
      <c r="A141" s="1" t="s">
        <v>138</v>
      </c>
      <c r="B141" t="str">
        <f t="shared" si="33"/>
        <v>4 wavy silver bag, 2 pale orange bag, 2 bright tan bag.</v>
      </c>
      <c r="C141">
        <f t="shared" si="34"/>
        <v>18</v>
      </c>
      <c r="D141">
        <f t="shared" si="35"/>
        <v>37</v>
      </c>
      <c r="E141">
        <f t="shared" si="35"/>
        <v>55</v>
      </c>
      <c r="F141" t="str">
        <f t="shared" si="24"/>
        <v>clear olive</v>
      </c>
      <c r="G141">
        <f t="shared" si="25"/>
        <v>4</v>
      </c>
      <c r="H141" t="str">
        <f t="shared" si="26"/>
        <v>wavy silver</v>
      </c>
      <c r="I141">
        <f t="shared" si="27"/>
        <v>2</v>
      </c>
      <c r="J141" t="str">
        <f t="shared" si="28"/>
        <v>pale orange</v>
      </c>
      <c r="K141">
        <f t="shared" si="29"/>
        <v>2</v>
      </c>
      <c r="L141" t="str">
        <f t="shared" si="30"/>
        <v>bright tan</v>
      </c>
      <c r="M141" t="str">
        <f t="shared" si="31"/>
        <v/>
      </c>
      <c r="N141" t="str">
        <f t="shared" si="32"/>
        <v/>
      </c>
      <c r="AA141" t="str">
        <f>LEFT(A141,FIND("bags",A141)-1)</f>
        <v xml:space="preserve">clear olive </v>
      </c>
      <c r="AB141" t="str">
        <f>IFERROR(IF(FIND($AB$2,#REF!),MID(#REF!,FIND($AB$2,#REF!)-2,1),""),"")</f>
        <v/>
      </c>
    </row>
    <row r="142" spans="1:28">
      <c r="A142" s="1" t="s">
        <v>139</v>
      </c>
      <c r="B142" t="str">
        <f t="shared" si="33"/>
        <v>1 pale purple bag, 4 clear teal bag, 1 plaid indigo bag, 4 dim blue bag.</v>
      </c>
      <c r="C142">
        <f t="shared" si="34"/>
        <v>18</v>
      </c>
      <c r="D142">
        <f t="shared" si="35"/>
        <v>36</v>
      </c>
      <c r="E142">
        <f t="shared" si="35"/>
        <v>56</v>
      </c>
      <c r="F142" t="str">
        <f t="shared" si="24"/>
        <v>light indigo</v>
      </c>
      <c r="G142">
        <f t="shared" si="25"/>
        <v>1</v>
      </c>
      <c r="H142" t="str">
        <f t="shared" si="26"/>
        <v>pale purple</v>
      </c>
      <c r="I142">
        <f t="shared" si="27"/>
        <v>4</v>
      </c>
      <c r="J142" t="str">
        <f t="shared" si="28"/>
        <v>clear teal</v>
      </c>
      <c r="K142">
        <f t="shared" si="29"/>
        <v>1</v>
      </c>
      <c r="L142" t="str">
        <f t="shared" si="30"/>
        <v>plaid indigo</v>
      </c>
      <c r="M142">
        <f t="shared" si="31"/>
        <v>4</v>
      </c>
      <c r="N142" t="str">
        <f t="shared" si="32"/>
        <v>dim blue</v>
      </c>
      <c r="AA142" t="str">
        <f>LEFT(A142,FIND("bags",A142)-1)</f>
        <v xml:space="preserve">light indigo </v>
      </c>
      <c r="AB142" t="str">
        <f>IFERROR(IF(FIND($AB$2,#REF!),MID(#REF!,FIND($AB$2,#REF!)-2,1),""),"")</f>
        <v/>
      </c>
    </row>
    <row r="143" spans="1:28">
      <c r="A143" s="1" t="s">
        <v>140</v>
      </c>
      <c r="B143" t="str">
        <f t="shared" si="33"/>
        <v>4 dim cyan bag.</v>
      </c>
      <c r="C143">
        <f t="shared" si="34"/>
        <v>15</v>
      </c>
      <c r="D143" t="str">
        <f t="shared" si="35"/>
        <v/>
      </c>
      <c r="E143" t="str">
        <f t="shared" si="35"/>
        <v/>
      </c>
      <c r="F143" t="str">
        <f t="shared" si="24"/>
        <v>dotted tomato</v>
      </c>
      <c r="G143">
        <f t="shared" si="25"/>
        <v>4</v>
      </c>
      <c r="H143" t="str">
        <f t="shared" si="26"/>
        <v>dim cyan</v>
      </c>
      <c r="I143" t="str">
        <f t="shared" si="27"/>
        <v/>
      </c>
      <c r="J143" t="str">
        <f t="shared" si="28"/>
        <v/>
      </c>
      <c r="K143" t="str">
        <f t="shared" si="29"/>
        <v/>
      </c>
      <c r="L143" t="str">
        <f t="shared" si="30"/>
        <v/>
      </c>
      <c r="M143" t="str">
        <f t="shared" si="31"/>
        <v/>
      </c>
      <c r="N143" t="str">
        <f t="shared" si="32"/>
        <v/>
      </c>
      <c r="AA143" t="str">
        <f>LEFT(A143,FIND("bags",A143)-1)</f>
        <v xml:space="preserve">dotted tomato </v>
      </c>
      <c r="AB143" t="str">
        <f>IFERROR(IF(FIND($AB$2,#REF!),MID(#REF!,FIND($AB$2,#REF!)-2,1),""),"")</f>
        <v/>
      </c>
    </row>
    <row r="144" spans="1:28">
      <c r="A144" s="1" t="s">
        <v>141</v>
      </c>
      <c r="B144" t="str">
        <f t="shared" si="33"/>
        <v>2 muted chartreuse bag, 4 faded salmon bag, 3 dull brown bag.</v>
      </c>
      <c r="C144">
        <f t="shared" si="34"/>
        <v>23</v>
      </c>
      <c r="D144">
        <f t="shared" si="35"/>
        <v>43</v>
      </c>
      <c r="E144">
        <f t="shared" si="35"/>
        <v>61</v>
      </c>
      <c r="F144" t="str">
        <f t="shared" si="24"/>
        <v>pale indigo</v>
      </c>
      <c r="G144">
        <f t="shared" si="25"/>
        <v>2</v>
      </c>
      <c r="H144" t="str">
        <f t="shared" si="26"/>
        <v>muted chartreuse</v>
      </c>
      <c r="I144">
        <f t="shared" si="27"/>
        <v>4</v>
      </c>
      <c r="J144" t="str">
        <f t="shared" si="28"/>
        <v>faded salmon</v>
      </c>
      <c r="K144">
        <f t="shared" si="29"/>
        <v>3</v>
      </c>
      <c r="L144" t="str">
        <f t="shared" si="30"/>
        <v>dull brown</v>
      </c>
      <c r="M144" t="str">
        <f t="shared" si="31"/>
        <v/>
      </c>
      <c r="N144" t="str">
        <f t="shared" si="32"/>
        <v/>
      </c>
      <c r="AA144" t="str">
        <f>LEFT(A144,FIND("bags",A144)-1)</f>
        <v xml:space="preserve">pale indigo </v>
      </c>
      <c r="AB144" t="str">
        <f>IFERROR(IF(FIND($AB$2,#REF!),MID(#REF!,FIND($AB$2,#REF!)-2,1),""),"")</f>
        <v/>
      </c>
    </row>
    <row r="145" spans="1:28">
      <c r="A145" s="1" t="s">
        <v>142</v>
      </c>
      <c r="B145" t="str">
        <f t="shared" si="33"/>
        <v>1 vibrant salmon bag, 1 pale teal bag, 4 faded orange bag.</v>
      </c>
      <c r="C145">
        <f t="shared" si="34"/>
        <v>21</v>
      </c>
      <c r="D145">
        <f t="shared" si="35"/>
        <v>38</v>
      </c>
      <c r="E145">
        <f t="shared" si="35"/>
        <v>58</v>
      </c>
      <c r="F145" t="str">
        <f t="shared" si="24"/>
        <v>bright magenta</v>
      </c>
      <c r="G145">
        <f t="shared" si="25"/>
        <v>1</v>
      </c>
      <c r="H145" t="str">
        <f t="shared" si="26"/>
        <v>vibrant salmon</v>
      </c>
      <c r="I145">
        <f t="shared" si="27"/>
        <v>1</v>
      </c>
      <c r="J145" t="str">
        <f t="shared" si="28"/>
        <v>pale teal</v>
      </c>
      <c r="K145">
        <f t="shared" si="29"/>
        <v>4</v>
      </c>
      <c r="L145" t="str">
        <f t="shared" si="30"/>
        <v>faded orange</v>
      </c>
      <c r="M145" t="str">
        <f t="shared" si="31"/>
        <v/>
      </c>
      <c r="N145" t="str">
        <f t="shared" si="32"/>
        <v/>
      </c>
      <c r="AA145" t="str">
        <f>LEFT(A145,FIND("bags",A145)-1)</f>
        <v xml:space="preserve">bright magenta </v>
      </c>
      <c r="AB145" t="str">
        <f>IFERROR(IF(FIND($AB$2,#REF!),MID(#REF!,FIND($AB$2,#REF!)-2,1),""),"")</f>
        <v/>
      </c>
    </row>
    <row r="146" spans="1:28">
      <c r="A146" s="1" t="s">
        <v>143</v>
      </c>
      <c r="B146" t="str">
        <f t="shared" si="33"/>
        <v>4 striped cyan bag.</v>
      </c>
      <c r="C146">
        <f t="shared" si="34"/>
        <v>19</v>
      </c>
      <c r="D146" t="str">
        <f t="shared" si="35"/>
        <v/>
      </c>
      <c r="E146" t="str">
        <f t="shared" si="35"/>
        <v/>
      </c>
      <c r="F146" t="str">
        <f t="shared" si="24"/>
        <v>faded gold</v>
      </c>
      <c r="G146">
        <f t="shared" si="25"/>
        <v>4</v>
      </c>
      <c r="H146" t="str">
        <f t="shared" si="26"/>
        <v>striped cyan</v>
      </c>
      <c r="I146" t="str">
        <f t="shared" si="27"/>
        <v/>
      </c>
      <c r="J146" t="str">
        <f t="shared" si="28"/>
        <v/>
      </c>
      <c r="K146" t="str">
        <f t="shared" si="29"/>
        <v/>
      </c>
      <c r="L146" t="str">
        <f t="shared" si="30"/>
        <v/>
      </c>
      <c r="M146" t="str">
        <f t="shared" si="31"/>
        <v/>
      </c>
      <c r="N146" t="str">
        <f t="shared" si="32"/>
        <v/>
      </c>
      <c r="AA146" t="str">
        <f>LEFT(A146,FIND("bags",A146)-1)</f>
        <v xml:space="preserve">faded gold </v>
      </c>
      <c r="AB146" t="str">
        <f>IFERROR(IF(FIND($AB$2,#REF!),MID(#REF!,FIND($AB$2,#REF!)-2,1),""),"")</f>
        <v/>
      </c>
    </row>
    <row r="147" spans="1:28">
      <c r="A147" s="1" t="s">
        <v>144</v>
      </c>
      <c r="B147" t="str">
        <f t="shared" si="33"/>
        <v>5 vibrant turquoise bag, 3 pale purple bag.</v>
      </c>
      <c r="C147">
        <f t="shared" si="34"/>
        <v>24</v>
      </c>
      <c r="D147">
        <f t="shared" si="35"/>
        <v>43</v>
      </c>
      <c r="E147" t="str">
        <f t="shared" si="35"/>
        <v/>
      </c>
      <c r="F147" t="str">
        <f t="shared" si="24"/>
        <v>shiny orange</v>
      </c>
      <c r="G147">
        <f t="shared" si="25"/>
        <v>5</v>
      </c>
      <c r="H147" t="str">
        <f t="shared" si="26"/>
        <v>vibrant turquoise</v>
      </c>
      <c r="I147">
        <f t="shared" si="27"/>
        <v>3</v>
      </c>
      <c r="J147" t="str">
        <f t="shared" si="28"/>
        <v>pale purple</v>
      </c>
      <c r="K147" t="str">
        <f t="shared" si="29"/>
        <v/>
      </c>
      <c r="L147" t="str">
        <f t="shared" si="30"/>
        <v/>
      </c>
      <c r="M147" t="str">
        <f t="shared" si="31"/>
        <v/>
      </c>
      <c r="N147" t="str">
        <f t="shared" si="32"/>
        <v/>
      </c>
      <c r="AA147" t="str">
        <f>LEFT(A147,FIND("bags",A147)-1)</f>
        <v xml:space="preserve">shiny orange </v>
      </c>
      <c r="AB147" t="str">
        <f>IFERROR(IF(FIND($AB$2,#REF!),MID(#REF!,FIND($AB$2,#REF!)-2,1),""),"")</f>
        <v/>
      </c>
    </row>
    <row r="148" spans="1:28">
      <c r="A148" s="1" t="s">
        <v>145</v>
      </c>
      <c r="B148" t="str">
        <f t="shared" si="33"/>
        <v>1 dotted crimson bag, 3 dark maroon bag.</v>
      </c>
      <c r="C148">
        <f t="shared" si="34"/>
        <v>21</v>
      </c>
      <c r="D148">
        <f t="shared" si="35"/>
        <v>40</v>
      </c>
      <c r="E148" t="str">
        <f t="shared" si="35"/>
        <v/>
      </c>
      <c r="F148" t="str">
        <f t="shared" si="24"/>
        <v>posh salmon</v>
      </c>
      <c r="G148">
        <f t="shared" si="25"/>
        <v>1</v>
      </c>
      <c r="H148" t="str">
        <f t="shared" si="26"/>
        <v>dotted crimson</v>
      </c>
      <c r="I148">
        <f t="shared" si="27"/>
        <v>3</v>
      </c>
      <c r="J148" t="str">
        <f t="shared" si="28"/>
        <v>dark maroon</v>
      </c>
      <c r="K148" t="str">
        <f t="shared" si="29"/>
        <v/>
      </c>
      <c r="L148" t="str">
        <f t="shared" si="30"/>
        <v/>
      </c>
      <c r="M148" t="str">
        <f t="shared" si="31"/>
        <v/>
      </c>
      <c r="N148" t="str">
        <f t="shared" si="32"/>
        <v/>
      </c>
      <c r="AA148" t="str">
        <f>LEFT(A148,FIND("bags",A148)-1)</f>
        <v xml:space="preserve">posh salmon </v>
      </c>
      <c r="AB148" t="str">
        <f>IFERROR(IF(FIND($AB$2,#REF!),MID(#REF!,FIND($AB$2,#REF!)-2,1),""),"")</f>
        <v/>
      </c>
    </row>
    <row r="149" spans="1:28">
      <c r="A149" s="1" t="s">
        <v>146</v>
      </c>
      <c r="B149" t="str">
        <f t="shared" si="33"/>
        <v>2 clear indigo bag.</v>
      </c>
      <c r="C149">
        <f t="shared" si="34"/>
        <v>19</v>
      </c>
      <c r="D149" t="str">
        <f t="shared" si="35"/>
        <v/>
      </c>
      <c r="E149" t="str">
        <f t="shared" si="35"/>
        <v/>
      </c>
      <c r="F149" t="str">
        <f t="shared" si="24"/>
        <v>dull violet</v>
      </c>
      <c r="G149">
        <f t="shared" si="25"/>
        <v>2</v>
      </c>
      <c r="H149" t="str">
        <f t="shared" si="26"/>
        <v>clear indigo</v>
      </c>
      <c r="I149" t="str">
        <f t="shared" si="27"/>
        <v/>
      </c>
      <c r="J149" t="str">
        <f t="shared" si="28"/>
        <v/>
      </c>
      <c r="K149" t="str">
        <f t="shared" si="29"/>
        <v/>
      </c>
      <c r="L149" t="str">
        <f t="shared" si="30"/>
        <v/>
      </c>
      <c r="M149" t="str">
        <f t="shared" si="31"/>
        <v/>
      </c>
      <c r="N149" t="str">
        <f t="shared" si="32"/>
        <v/>
      </c>
      <c r="AA149" t="str">
        <f>LEFT(A149,FIND("bags",A149)-1)</f>
        <v xml:space="preserve">dull violet </v>
      </c>
      <c r="AB149" t="str">
        <f>IFERROR(IF(FIND($AB$2,#REF!),MID(#REF!,FIND($AB$2,#REF!)-2,1),""),"")</f>
        <v/>
      </c>
    </row>
    <row r="150" spans="1:28">
      <c r="A150" s="1" t="s">
        <v>147</v>
      </c>
      <c r="B150" t="str">
        <f t="shared" si="33"/>
        <v>1 shiny fuchsia bag, 1 faded plum bag, 5 pale turquoise bag.</v>
      </c>
      <c r="C150">
        <f t="shared" si="34"/>
        <v>20</v>
      </c>
      <c r="D150">
        <f t="shared" si="35"/>
        <v>38</v>
      </c>
      <c r="E150">
        <f t="shared" si="35"/>
        <v>60</v>
      </c>
      <c r="F150" t="str">
        <f t="shared" si="24"/>
        <v>posh gray</v>
      </c>
      <c r="G150">
        <f t="shared" si="25"/>
        <v>1</v>
      </c>
      <c r="H150" t="str">
        <f t="shared" si="26"/>
        <v>shiny fuchsia</v>
      </c>
      <c r="I150">
        <f t="shared" si="27"/>
        <v>1</v>
      </c>
      <c r="J150" t="str">
        <f t="shared" si="28"/>
        <v>faded plum</v>
      </c>
      <c r="K150">
        <f t="shared" si="29"/>
        <v>5</v>
      </c>
      <c r="L150" t="str">
        <f t="shared" si="30"/>
        <v>pale turquoise</v>
      </c>
      <c r="M150" t="str">
        <f t="shared" si="31"/>
        <v/>
      </c>
      <c r="N150" t="str">
        <f t="shared" si="32"/>
        <v/>
      </c>
      <c r="AA150" t="str">
        <f>LEFT(A150,FIND("bags",A150)-1)</f>
        <v xml:space="preserve">posh gray </v>
      </c>
      <c r="AB150" t="str">
        <f>IFERROR(IF(FIND($AB$2,#REF!),MID(#REF!,FIND($AB$2,#REF!)-2,1),""),"")</f>
        <v/>
      </c>
    </row>
    <row r="151" spans="1:28">
      <c r="A151" s="1" t="s">
        <v>148</v>
      </c>
      <c r="B151" t="str">
        <f t="shared" si="33"/>
        <v>4 dull red bag, 1 striped black bag, 3 dark tan bag, 3 muted maroon bag.</v>
      </c>
      <c r="C151">
        <f t="shared" si="34"/>
        <v>15</v>
      </c>
      <c r="D151">
        <f t="shared" si="35"/>
        <v>36</v>
      </c>
      <c r="E151">
        <f t="shared" si="35"/>
        <v>52</v>
      </c>
      <c r="F151" t="str">
        <f t="shared" si="24"/>
        <v>dull chartreuse</v>
      </c>
      <c r="G151">
        <f t="shared" si="25"/>
        <v>4</v>
      </c>
      <c r="H151" t="str">
        <f t="shared" si="26"/>
        <v>dull red</v>
      </c>
      <c r="I151">
        <f t="shared" si="27"/>
        <v>1</v>
      </c>
      <c r="J151" t="str">
        <f t="shared" si="28"/>
        <v>striped black</v>
      </c>
      <c r="K151">
        <f t="shared" si="29"/>
        <v>3</v>
      </c>
      <c r="L151" t="str">
        <f t="shared" si="30"/>
        <v>dark tan</v>
      </c>
      <c r="M151">
        <f t="shared" si="31"/>
        <v>3</v>
      </c>
      <c r="N151" t="str">
        <f t="shared" si="32"/>
        <v>muted maroon</v>
      </c>
      <c r="AA151" t="str">
        <f>LEFT(A151,FIND("bags",A151)-1)</f>
        <v xml:space="preserve">dull chartreuse </v>
      </c>
      <c r="AB151" t="str">
        <f>IFERROR(IF(FIND($AB$2,#REF!),MID(#REF!,FIND($AB$2,#REF!)-2,1),""),"")</f>
        <v/>
      </c>
    </row>
    <row r="152" spans="1:28">
      <c r="A152" s="1" t="s">
        <v>149</v>
      </c>
      <c r="B152" t="str">
        <f t="shared" si="33"/>
        <v>5 striped aqua bag.</v>
      </c>
      <c r="C152">
        <f t="shared" si="34"/>
        <v>19</v>
      </c>
      <c r="D152" t="str">
        <f t="shared" si="35"/>
        <v/>
      </c>
      <c r="E152" t="str">
        <f t="shared" si="35"/>
        <v/>
      </c>
      <c r="F152" t="str">
        <f t="shared" si="24"/>
        <v>dotted chartreuse</v>
      </c>
      <c r="G152">
        <f t="shared" si="25"/>
        <v>5</v>
      </c>
      <c r="H152" t="str">
        <f t="shared" si="26"/>
        <v>striped aqua</v>
      </c>
      <c r="I152" t="str">
        <f t="shared" si="27"/>
        <v/>
      </c>
      <c r="J152" t="str">
        <f t="shared" si="28"/>
        <v/>
      </c>
      <c r="K152" t="str">
        <f t="shared" si="29"/>
        <v/>
      </c>
      <c r="L152" t="str">
        <f t="shared" si="30"/>
        <v/>
      </c>
      <c r="M152" t="str">
        <f t="shared" si="31"/>
        <v/>
      </c>
      <c r="N152" t="str">
        <f t="shared" si="32"/>
        <v/>
      </c>
      <c r="AA152" t="str">
        <f>LEFT(A152,FIND("bags",A152)-1)</f>
        <v xml:space="preserve">dotted chartreuse </v>
      </c>
      <c r="AB152" t="str">
        <f>IFERROR(IF(FIND($AB$2,#REF!),MID(#REF!,FIND($AB$2,#REF!)-2,1),""),"")</f>
        <v/>
      </c>
    </row>
    <row r="153" spans="1:28">
      <c r="A153" s="1" t="s">
        <v>150</v>
      </c>
      <c r="B153" t="str">
        <f t="shared" si="33"/>
        <v>no other bag.</v>
      </c>
      <c r="C153">
        <f t="shared" si="34"/>
        <v>13</v>
      </c>
      <c r="D153" t="str">
        <f t="shared" si="35"/>
        <v/>
      </c>
      <c r="E153" t="str">
        <f t="shared" si="35"/>
        <v/>
      </c>
      <c r="F153" t="str">
        <f t="shared" si="24"/>
        <v>dim magenta</v>
      </c>
      <c r="G153" t="str">
        <f t="shared" si="25"/>
        <v/>
      </c>
      <c r="H153" t="str">
        <f t="shared" si="26"/>
        <v/>
      </c>
      <c r="I153" t="str">
        <f t="shared" si="27"/>
        <v/>
      </c>
      <c r="J153" t="str">
        <f t="shared" si="28"/>
        <v/>
      </c>
      <c r="K153" t="str">
        <f t="shared" si="29"/>
        <v/>
      </c>
      <c r="L153" t="str">
        <f t="shared" si="30"/>
        <v/>
      </c>
      <c r="M153" t="str">
        <f t="shared" si="31"/>
        <v/>
      </c>
      <c r="N153" t="str">
        <f t="shared" si="32"/>
        <v/>
      </c>
      <c r="AA153" t="str">
        <f>LEFT(A153,FIND("bags",A153)-1)</f>
        <v xml:space="preserve">dim magenta </v>
      </c>
      <c r="AB153" t="str">
        <f>IFERROR(IF(FIND($AB$2,#REF!),MID(#REF!,FIND($AB$2,#REF!)-2,1),""),"")</f>
        <v/>
      </c>
    </row>
    <row r="154" spans="1:28">
      <c r="A154" s="1" t="s">
        <v>151</v>
      </c>
      <c r="B154" t="str">
        <f t="shared" si="33"/>
        <v>2 shiny magenta bag, 3 striped black bag.</v>
      </c>
      <c r="C154">
        <f t="shared" si="34"/>
        <v>20</v>
      </c>
      <c r="D154">
        <f t="shared" si="35"/>
        <v>41</v>
      </c>
      <c r="E154" t="str">
        <f t="shared" si="35"/>
        <v/>
      </c>
      <c r="F154" t="str">
        <f t="shared" si="24"/>
        <v>light lime</v>
      </c>
      <c r="G154">
        <f t="shared" si="25"/>
        <v>2</v>
      </c>
      <c r="H154" t="str">
        <f t="shared" si="26"/>
        <v>shiny magenta</v>
      </c>
      <c r="I154">
        <f t="shared" si="27"/>
        <v>3</v>
      </c>
      <c r="J154" t="str">
        <f t="shared" si="28"/>
        <v>striped black</v>
      </c>
      <c r="K154" t="str">
        <f t="shared" si="29"/>
        <v/>
      </c>
      <c r="L154" t="str">
        <f t="shared" si="30"/>
        <v/>
      </c>
      <c r="M154" t="str">
        <f t="shared" si="31"/>
        <v/>
      </c>
      <c r="N154" t="str">
        <f t="shared" si="32"/>
        <v/>
      </c>
      <c r="AA154" t="str">
        <f>LEFT(A154,FIND("bags",A154)-1)</f>
        <v xml:space="preserve">light lime </v>
      </c>
      <c r="AB154" t="str">
        <f>IFERROR(IF(FIND($AB$2,#REF!),MID(#REF!,FIND($AB$2,#REF!)-2,1),""),"")</f>
        <v/>
      </c>
    </row>
    <row r="155" spans="1:28">
      <c r="A155" s="1" t="s">
        <v>152</v>
      </c>
      <c r="B155" t="str">
        <f t="shared" si="33"/>
        <v>2 vibrant bronze bag, 1 clear white bag, 2 dim gray bag.</v>
      </c>
      <c r="C155">
        <f t="shared" si="34"/>
        <v>21</v>
      </c>
      <c r="D155">
        <f t="shared" si="35"/>
        <v>40</v>
      </c>
      <c r="E155">
        <f t="shared" si="35"/>
        <v>56</v>
      </c>
      <c r="F155" t="str">
        <f t="shared" si="24"/>
        <v>drab maroon</v>
      </c>
      <c r="G155">
        <f t="shared" si="25"/>
        <v>2</v>
      </c>
      <c r="H155" t="str">
        <f t="shared" si="26"/>
        <v>vibrant bronze</v>
      </c>
      <c r="I155">
        <f t="shared" si="27"/>
        <v>1</v>
      </c>
      <c r="J155" t="str">
        <f t="shared" si="28"/>
        <v>clear white</v>
      </c>
      <c r="K155">
        <f t="shared" si="29"/>
        <v>2</v>
      </c>
      <c r="L155" t="str">
        <f t="shared" si="30"/>
        <v>dim gray</v>
      </c>
      <c r="M155" t="str">
        <f t="shared" si="31"/>
        <v/>
      </c>
      <c r="N155" t="str">
        <f t="shared" si="32"/>
        <v/>
      </c>
      <c r="AA155" t="str">
        <f>LEFT(A155,FIND("bags",A155)-1)</f>
        <v xml:space="preserve">drab maroon </v>
      </c>
      <c r="AB155" t="str">
        <f>IFERROR(IF(FIND($AB$2,#REF!),MID(#REF!,FIND($AB$2,#REF!)-2,1),""),"")</f>
        <v/>
      </c>
    </row>
    <row r="156" spans="1:28">
      <c r="A156" s="1" t="s">
        <v>153</v>
      </c>
      <c r="B156" t="str">
        <f t="shared" si="33"/>
        <v>2 wavy crimson bag, 3 dim gold bag, 5 drab chartreuse bag.</v>
      </c>
      <c r="C156">
        <f t="shared" si="34"/>
        <v>19</v>
      </c>
      <c r="D156">
        <f t="shared" si="35"/>
        <v>35</v>
      </c>
      <c r="E156">
        <f t="shared" si="35"/>
        <v>58</v>
      </c>
      <c r="F156" t="str">
        <f t="shared" si="24"/>
        <v>drab salmon</v>
      </c>
      <c r="G156">
        <f t="shared" si="25"/>
        <v>2</v>
      </c>
      <c r="H156" t="str">
        <f t="shared" si="26"/>
        <v>wavy crimson</v>
      </c>
      <c r="I156">
        <f t="shared" si="27"/>
        <v>3</v>
      </c>
      <c r="J156" t="str">
        <f t="shared" si="28"/>
        <v>dim gold</v>
      </c>
      <c r="K156">
        <f t="shared" si="29"/>
        <v>5</v>
      </c>
      <c r="L156" t="str">
        <f t="shared" si="30"/>
        <v>drab chartreuse</v>
      </c>
      <c r="M156" t="str">
        <f t="shared" si="31"/>
        <v/>
      </c>
      <c r="N156" t="str">
        <f t="shared" si="32"/>
        <v/>
      </c>
      <c r="AA156" t="str">
        <f>LEFT(A156,FIND("bags",A156)-1)</f>
        <v xml:space="preserve">drab salmon </v>
      </c>
      <c r="AB156" t="str">
        <f>IFERROR(IF(FIND($AB$2,#REF!),MID(#REF!,FIND($AB$2,#REF!)-2,1),""),"")</f>
        <v/>
      </c>
    </row>
    <row r="157" spans="1:28">
      <c r="A157" s="1" t="s">
        <v>154</v>
      </c>
      <c r="B157" t="str">
        <f t="shared" si="33"/>
        <v>4 pale purple bag, 3 plaid coral bag.</v>
      </c>
      <c r="C157">
        <f t="shared" si="34"/>
        <v>18</v>
      </c>
      <c r="D157">
        <f t="shared" si="35"/>
        <v>37</v>
      </c>
      <c r="E157" t="str">
        <f t="shared" si="35"/>
        <v/>
      </c>
      <c r="F157" t="str">
        <f t="shared" si="24"/>
        <v>dotted crimson</v>
      </c>
      <c r="G157">
        <f t="shared" si="25"/>
        <v>4</v>
      </c>
      <c r="H157" t="str">
        <f t="shared" si="26"/>
        <v>pale purple</v>
      </c>
      <c r="I157">
        <f t="shared" si="27"/>
        <v>3</v>
      </c>
      <c r="J157" t="str">
        <f t="shared" si="28"/>
        <v>plaid coral</v>
      </c>
      <c r="K157" t="str">
        <f t="shared" si="29"/>
        <v/>
      </c>
      <c r="L157" t="str">
        <f t="shared" si="30"/>
        <v/>
      </c>
      <c r="M157" t="str">
        <f t="shared" si="31"/>
        <v/>
      </c>
      <c r="N157" t="str">
        <f t="shared" si="32"/>
        <v/>
      </c>
      <c r="AA157" t="str">
        <f>LEFT(A157,FIND("bags",A157)-1)</f>
        <v xml:space="preserve">dotted crimson </v>
      </c>
      <c r="AB157" t="str">
        <f>IFERROR(IF(FIND($AB$2,#REF!),MID(#REF!,FIND($AB$2,#REF!)-2,1),""),"")</f>
        <v/>
      </c>
    </row>
    <row r="158" spans="1:28">
      <c r="A158" s="1" t="s">
        <v>155</v>
      </c>
      <c r="B158" t="str">
        <f t="shared" si="33"/>
        <v>3 dark indigo bag, 2 posh white bag, 4 light maroon bag.</v>
      </c>
      <c r="C158">
        <f t="shared" si="34"/>
        <v>18</v>
      </c>
      <c r="D158">
        <f t="shared" si="35"/>
        <v>36</v>
      </c>
      <c r="E158">
        <f t="shared" si="35"/>
        <v>56</v>
      </c>
      <c r="F158" t="str">
        <f t="shared" si="24"/>
        <v>dull red</v>
      </c>
      <c r="G158">
        <f t="shared" si="25"/>
        <v>3</v>
      </c>
      <c r="H158" t="str">
        <f t="shared" si="26"/>
        <v>dark indigo</v>
      </c>
      <c r="I158">
        <f t="shared" si="27"/>
        <v>2</v>
      </c>
      <c r="J158" t="str">
        <f t="shared" si="28"/>
        <v>posh white</v>
      </c>
      <c r="K158">
        <f t="shared" si="29"/>
        <v>4</v>
      </c>
      <c r="L158" t="str">
        <f t="shared" si="30"/>
        <v>light maroon</v>
      </c>
      <c r="M158" t="str">
        <f t="shared" si="31"/>
        <v/>
      </c>
      <c r="N158" t="str">
        <f t="shared" si="32"/>
        <v/>
      </c>
      <c r="AA158" t="str">
        <f>LEFT(A158,FIND("bags",A158)-1)</f>
        <v xml:space="preserve">dull red </v>
      </c>
      <c r="AB158" t="str">
        <f>IFERROR(IF(FIND($AB$2,#REF!),MID(#REF!,FIND($AB$2,#REF!)-2,1),""),"")</f>
        <v/>
      </c>
    </row>
    <row r="159" spans="1:28">
      <c r="A159" s="1" t="s">
        <v>156</v>
      </c>
      <c r="B159" t="str">
        <f t="shared" si="33"/>
        <v>2 striped tomato bag, 1 bright gold bag, 5 mirrored tan bag, 1 drab chartreuse bag.</v>
      </c>
      <c r="C159">
        <f t="shared" si="34"/>
        <v>21</v>
      </c>
      <c r="D159">
        <f t="shared" si="35"/>
        <v>40</v>
      </c>
      <c r="E159">
        <f t="shared" si="35"/>
        <v>60</v>
      </c>
      <c r="F159" t="str">
        <f t="shared" si="24"/>
        <v>drab turquoise</v>
      </c>
      <c r="G159">
        <f t="shared" si="25"/>
        <v>2</v>
      </c>
      <c r="H159" t="str">
        <f t="shared" si="26"/>
        <v>striped tomato</v>
      </c>
      <c r="I159">
        <f t="shared" si="27"/>
        <v>1</v>
      </c>
      <c r="J159" t="str">
        <f t="shared" si="28"/>
        <v>bright gold</v>
      </c>
      <c r="K159">
        <f t="shared" si="29"/>
        <v>5</v>
      </c>
      <c r="L159" t="str">
        <f t="shared" si="30"/>
        <v>mirrored tan</v>
      </c>
      <c r="M159">
        <f t="shared" si="31"/>
        <v>1</v>
      </c>
      <c r="N159" t="str">
        <f t="shared" si="32"/>
        <v>drab chartreuse</v>
      </c>
      <c r="AA159" t="str">
        <f>LEFT(A159,FIND("bags",A159)-1)</f>
        <v xml:space="preserve">drab turquoise </v>
      </c>
      <c r="AB159" t="str">
        <f>IFERROR(IF(FIND($AB$2,#REF!),MID(#REF!,FIND($AB$2,#REF!)-2,1),""),"")</f>
        <v/>
      </c>
    </row>
    <row r="160" spans="1:28">
      <c r="A160" s="1" t="s">
        <v>157</v>
      </c>
      <c r="B160" t="str">
        <f t="shared" si="33"/>
        <v>4 bright lime bag, 2 pale red bag.</v>
      </c>
      <c r="C160">
        <f t="shared" si="34"/>
        <v>18</v>
      </c>
      <c r="D160">
        <f t="shared" si="35"/>
        <v>34</v>
      </c>
      <c r="E160" t="str">
        <f t="shared" si="35"/>
        <v/>
      </c>
      <c r="F160" t="str">
        <f t="shared" si="24"/>
        <v>shiny teal</v>
      </c>
      <c r="G160">
        <f t="shared" si="25"/>
        <v>4</v>
      </c>
      <c r="H160" t="str">
        <f t="shared" si="26"/>
        <v>bright lime</v>
      </c>
      <c r="I160">
        <f t="shared" si="27"/>
        <v>2</v>
      </c>
      <c r="J160" t="str">
        <f t="shared" si="28"/>
        <v>pale red</v>
      </c>
      <c r="K160" t="str">
        <f t="shared" si="29"/>
        <v/>
      </c>
      <c r="L160" t="str">
        <f t="shared" si="30"/>
        <v/>
      </c>
      <c r="M160" t="str">
        <f t="shared" si="31"/>
        <v/>
      </c>
      <c r="N160" t="str">
        <f t="shared" si="32"/>
        <v/>
      </c>
      <c r="AA160" t="str">
        <f>LEFT(A160,FIND("bags",A160)-1)</f>
        <v xml:space="preserve">shiny teal </v>
      </c>
      <c r="AB160" t="str">
        <f>IFERROR(IF(FIND($AB$2,#REF!),MID(#REF!,FIND($AB$2,#REF!)-2,1),""),"")</f>
        <v/>
      </c>
    </row>
    <row r="161" spans="1:28">
      <c r="A161" s="1" t="s">
        <v>158</v>
      </c>
      <c r="B161" t="str">
        <f t="shared" si="33"/>
        <v>5 mirrored beige bag, 1 posh purple bag, 5 dotted beige bag.</v>
      </c>
      <c r="C161">
        <f t="shared" si="34"/>
        <v>21</v>
      </c>
      <c r="D161">
        <f t="shared" si="35"/>
        <v>40</v>
      </c>
      <c r="E161">
        <f t="shared" si="35"/>
        <v>60</v>
      </c>
      <c r="F161" t="str">
        <f t="shared" si="24"/>
        <v>dark purple</v>
      </c>
      <c r="G161">
        <f t="shared" si="25"/>
        <v>5</v>
      </c>
      <c r="H161" t="str">
        <f t="shared" si="26"/>
        <v>mirrored beige</v>
      </c>
      <c r="I161">
        <f t="shared" si="27"/>
        <v>1</v>
      </c>
      <c r="J161" t="str">
        <f t="shared" si="28"/>
        <v>posh purple</v>
      </c>
      <c r="K161">
        <f t="shared" si="29"/>
        <v>5</v>
      </c>
      <c r="L161" t="str">
        <f t="shared" si="30"/>
        <v>dotted beige</v>
      </c>
      <c r="M161" t="str">
        <f t="shared" si="31"/>
        <v/>
      </c>
      <c r="N161" t="str">
        <f t="shared" si="32"/>
        <v/>
      </c>
      <c r="AA161" t="str">
        <f>LEFT(A161,FIND("bags",A161)-1)</f>
        <v xml:space="preserve">dark purple </v>
      </c>
      <c r="AB161" t="str">
        <f>IFERROR(IF(FIND($AB$2,#REF!),MID(#REF!,FIND($AB$2,#REF!)-2,1),""),"")</f>
        <v/>
      </c>
    </row>
    <row r="162" spans="1:28">
      <c r="A162" s="1" t="s">
        <v>159</v>
      </c>
      <c r="B162" t="str">
        <f t="shared" si="33"/>
        <v>4 plaid blue bag, 3 dark salmon bag, 4 striped lime bag, 4 striped blue bag.</v>
      </c>
      <c r="C162">
        <f t="shared" si="34"/>
        <v>17</v>
      </c>
      <c r="D162">
        <f t="shared" si="35"/>
        <v>36</v>
      </c>
      <c r="E162">
        <f t="shared" si="35"/>
        <v>56</v>
      </c>
      <c r="F162" t="str">
        <f t="shared" si="24"/>
        <v>drab aqua</v>
      </c>
      <c r="G162">
        <f t="shared" si="25"/>
        <v>4</v>
      </c>
      <c r="H162" t="str">
        <f t="shared" si="26"/>
        <v>plaid blue</v>
      </c>
      <c r="I162">
        <f t="shared" si="27"/>
        <v>3</v>
      </c>
      <c r="J162" t="str">
        <f t="shared" si="28"/>
        <v>dark salmon</v>
      </c>
      <c r="K162">
        <f t="shared" si="29"/>
        <v>4</v>
      </c>
      <c r="L162" t="str">
        <f t="shared" si="30"/>
        <v>striped lime</v>
      </c>
      <c r="M162">
        <f t="shared" si="31"/>
        <v>4</v>
      </c>
      <c r="N162" t="str">
        <f t="shared" si="32"/>
        <v>striped blue</v>
      </c>
      <c r="AA162" t="str">
        <f>LEFT(A162,FIND("bags",A162)-1)</f>
        <v xml:space="preserve">drab aqua </v>
      </c>
      <c r="AB162" t="str">
        <f>IFERROR(IF(FIND($AB$2,#REF!),MID(#REF!,FIND($AB$2,#REF!)-2,1),""),"")</f>
        <v/>
      </c>
    </row>
    <row r="163" spans="1:28">
      <c r="A163" s="1" t="s">
        <v>160</v>
      </c>
      <c r="B163" t="str">
        <f t="shared" si="33"/>
        <v>2 clear white bag, 5 muted bronze bag.</v>
      </c>
      <c r="C163">
        <f t="shared" si="34"/>
        <v>18</v>
      </c>
      <c r="D163">
        <f t="shared" si="35"/>
        <v>38</v>
      </c>
      <c r="E163" t="str">
        <f t="shared" si="35"/>
        <v/>
      </c>
      <c r="F163" t="str">
        <f t="shared" si="24"/>
        <v>dull magenta</v>
      </c>
      <c r="G163">
        <f t="shared" si="25"/>
        <v>2</v>
      </c>
      <c r="H163" t="str">
        <f t="shared" si="26"/>
        <v>clear white</v>
      </c>
      <c r="I163">
        <f t="shared" si="27"/>
        <v>5</v>
      </c>
      <c r="J163" t="str">
        <f t="shared" si="28"/>
        <v>muted bronze</v>
      </c>
      <c r="K163" t="str">
        <f t="shared" si="29"/>
        <v/>
      </c>
      <c r="L163" t="str">
        <f t="shared" si="30"/>
        <v/>
      </c>
      <c r="M163" t="str">
        <f t="shared" si="31"/>
        <v/>
      </c>
      <c r="N163" t="str">
        <f t="shared" si="32"/>
        <v/>
      </c>
      <c r="AA163" t="str">
        <f>LEFT(A163,FIND("bags",A163)-1)</f>
        <v xml:space="preserve">dull magenta </v>
      </c>
      <c r="AB163" t="str">
        <f>IFERROR(IF(FIND($AB$2,#REF!),MID(#REF!,FIND($AB$2,#REF!)-2,1),""),"")</f>
        <v/>
      </c>
    </row>
    <row r="164" spans="1:28">
      <c r="A164" s="1" t="s">
        <v>161</v>
      </c>
      <c r="B164" t="str">
        <f t="shared" si="33"/>
        <v>1 pale lime bag.</v>
      </c>
      <c r="C164">
        <f t="shared" si="34"/>
        <v>16</v>
      </c>
      <c r="D164" t="str">
        <f t="shared" si="35"/>
        <v/>
      </c>
      <c r="E164" t="str">
        <f t="shared" si="35"/>
        <v/>
      </c>
      <c r="F164" t="str">
        <f t="shared" si="24"/>
        <v>pale tan</v>
      </c>
      <c r="G164">
        <f t="shared" si="25"/>
        <v>1</v>
      </c>
      <c r="H164" t="str">
        <f t="shared" si="26"/>
        <v>pale lime</v>
      </c>
      <c r="I164" t="str">
        <f t="shared" si="27"/>
        <v/>
      </c>
      <c r="J164" t="str">
        <f t="shared" si="28"/>
        <v/>
      </c>
      <c r="K164" t="str">
        <f t="shared" si="29"/>
        <v/>
      </c>
      <c r="L164" t="str">
        <f t="shared" si="30"/>
        <v/>
      </c>
      <c r="M164" t="str">
        <f t="shared" si="31"/>
        <v/>
      </c>
      <c r="N164" t="str">
        <f t="shared" si="32"/>
        <v/>
      </c>
      <c r="AA164" t="str">
        <f>LEFT(A164,FIND("bags",A164)-1)</f>
        <v xml:space="preserve">pale tan </v>
      </c>
      <c r="AB164" t="str">
        <f>IFERROR(IF(FIND($AB$2,#REF!),MID(#REF!,FIND($AB$2,#REF!)-2,1),""),"")</f>
        <v/>
      </c>
    </row>
    <row r="165" spans="1:28">
      <c r="A165" s="1" t="s">
        <v>162</v>
      </c>
      <c r="B165" t="str">
        <f t="shared" si="33"/>
        <v>3 dim coral bag, 1 muted white bag, 2 plaid blue bag.</v>
      </c>
      <c r="C165">
        <f t="shared" si="34"/>
        <v>16</v>
      </c>
      <c r="D165">
        <f t="shared" si="35"/>
        <v>35</v>
      </c>
      <c r="E165">
        <f t="shared" si="35"/>
        <v>53</v>
      </c>
      <c r="F165" t="str">
        <f t="shared" si="24"/>
        <v>dark fuchsia</v>
      </c>
      <c r="G165">
        <f t="shared" si="25"/>
        <v>3</v>
      </c>
      <c r="H165" t="str">
        <f t="shared" si="26"/>
        <v>dim coral</v>
      </c>
      <c r="I165">
        <f t="shared" si="27"/>
        <v>1</v>
      </c>
      <c r="J165" t="str">
        <f t="shared" si="28"/>
        <v>muted white</v>
      </c>
      <c r="K165">
        <f t="shared" si="29"/>
        <v>2</v>
      </c>
      <c r="L165" t="str">
        <f t="shared" si="30"/>
        <v>plaid blue</v>
      </c>
      <c r="M165" t="str">
        <f t="shared" si="31"/>
        <v/>
      </c>
      <c r="N165" t="str">
        <f t="shared" si="32"/>
        <v/>
      </c>
      <c r="AA165" t="str">
        <f>LEFT(A165,FIND("bags",A165)-1)</f>
        <v xml:space="preserve">dark fuchsia </v>
      </c>
      <c r="AB165" t="str">
        <f>IFERROR(IF(FIND($AB$2,#REF!),MID(#REF!,FIND($AB$2,#REF!)-2,1),""),"")</f>
        <v/>
      </c>
    </row>
    <row r="166" spans="1:28">
      <c r="A166" s="1" t="s">
        <v>163</v>
      </c>
      <c r="B166" t="str">
        <f t="shared" si="33"/>
        <v>5 dotted magenta bag, 1 wavy olive bag, 1 dark tan bag.</v>
      </c>
      <c r="C166">
        <f t="shared" si="34"/>
        <v>21</v>
      </c>
      <c r="D166">
        <f t="shared" si="35"/>
        <v>39</v>
      </c>
      <c r="E166">
        <f t="shared" si="35"/>
        <v>55</v>
      </c>
      <c r="F166" t="str">
        <f t="shared" si="24"/>
        <v>mirrored beige</v>
      </c>
      <c r="G166">
        <f t="shared" si="25"/>
        <v>5</v>
      </c>
      <c r="H166" t="str">
        <f t="shared" si="26"/>
        <v>dotted magenta</v>
      </c>
      <c r="I166">
        <f t="shared" si="27"/>
        <v>1</v>
      </c>
      <c r="J166" t="str">
        <f t="shared" si="28"/>
        <v>wavy olive</v>
      </c>
      <c r="K166">
        <f t="shared" si="29"/>
        <v>1</v>
      </c>
      <c r="L166" t="str">
        <f t="shared" si="30"/>
        <v>dark tan</v>
      </c>
      <c r="M166" t="str">
        <f t="shared" si="31"/>
        <v/>
      </c>
      <c r="N166" t="str">
        <f t="shared" si="32"/>
        <v/>
      </c>
      <c r="AA166" t="str">
        <f>LEFT(A166,FIND("bags",A166)-1)</f>
        <v xml:space="preserve">mirrored beige </v>
      </c>
      <c r="AB166" t="str">
        <f>IFERROR(IF(FIND($AB$2,#REF!),MID(#REF!,FIND($AB$2,#REF!)-2,1),""),"")</f>
        <v/>
      </c>
    </row>
    <row r="167" spans="1:28">
      <c r="A167" s="1" t="s">
        <v>164</v>
      </c>
      <c r="B167" t="str">
        <f t="shared" si="33"/>
        <v>4 dim cyan bag.</v>
      </c>
      <c r="C167">
        <f t="shared" si="34"/>
        <v>15</v>
      </c>
      <c r="D167" t="str">
        <f t="shared" si="35"/>
        <v/>
      </c>
      <c r="E167" t="str">
        <f t="shared" si="35"/>
        <v/>
      </c>
      <c r="F167" t="str">
        <f t="shared" si="24"/>
        <v>drab tomato</v>
      </c>
      <c r="G167">
        <f t="shared" si="25"/>
        <v>4</v>
      </c>
      <c r="H167" t="str">
        <f t="shared" si="26"/>
        <v>dim cyan</v>
      </c>
      <c r="I167" t="str">
        <f t="shared" si="27"/>
        <v/>
      </c>
      <c r="J167" t="str">
        <f t="shared" si="28"/>
        <v/>
      </c>
      <c r="K167" t="str">
        <f t="shared" si="29"/>
        <v/>
      </c>
      <c r="L167" t="str">
        <f t="shared" si="30"/>
        <v/>
      </c>
      <c r="M167" t="str">
        <f t="shared" si="31"/>
        <v/>
      </c>
      <c r="N167" t="str">
        <f t="shared" si="32"/>
        <v/>
      </c>
      <c r="AA167" t="str">
        <f>LEFT(A167,FIND("bags",A167)-1)</f>
        <v xml:space="preserve">drab tomato </v>
      </c>
      <c r="AB167" t="str">
        <f>IFERROR(IF(FIND($AB$2,#REF!),MID(#REF!,FIND($AB$2,#REF!)-2,1),""),"")</f>
        <v/>
      </c>
    </row>
    <row r="168" spans="1:28">
      <c r="A168" s="1" t="s">
        <v>165</v>
      </c>
      <c r="B168" t="str">
        <f t="shared" si="33"/>
        <v>2 shiny maroon bag, 2 dark lavender bag, 1 posh red bag, 3 vibrant green bag.</v>
      </c>
      <c r="C168">
        <f t="shared" si="34"/>
        <v>19</v>
      </c>
      <c r="D168">
        <f t="shared" si="35"/>
        <v>40</v>
      </c>
      <c r="E168">
        <f t="shared" si="35"/>
        <v>56</v>
      </c>
      <c r="F168" t="str">
        <f t="shared" si="24"/>
        <v>shiny tomato</v>
      </c>
      <c r="G168">
        <f t="shared" si="25"/>
        <v>2</v>
      </c>
      <c r="H168" t="str">
        <f t="shared" si="26"/>
        <v>shiny maroon</v>
      </c>
      <c r="I168">
        <f t="shared" si="27"/>
        <v>2</v>
      </c>
      <c r="J168" t="str">
        <f t="shared" si="28"/>
        <v>dark lavender</v>
      </c>
      <c r="K168">
        <f t="shared" si="29"/>
        <v>1</v>
      </c>
      <c r="L168" t="str">
        <f t="shared" si="30"/>
        <v>posh red</v>
      </c>
      <c r="M168">
        <f t="shared" si="31"/>
        <v>3</v>
      </c>
      <c r="N168" t="str">
        <f t="shared" si="32"/>
        <v>vibrant green</v>
      </c>
      <c r="AA168" t="str">
        <f>LEFT(A168,FIND("bags",A168)-1)</f>
        <v xml:space="preserve">shiny tomato </v>
      </c>
      <c r="AB168" t="str">
        <f>IFERROR(IF(FIND($AB$2,#REF!),MID(#REF!,FIND($AB$2,#REF!)-2,1),""),"")</f>
        <v/>
      </c>
    </row>
    <row r="169" spans="1:28">
      <c r="A169" s="1" t="s">
        <v>166</v>
      </c>
      <c r="B169" t="str">
        <f t="shared" si="33"/>
        <v>4 muted salmon bag, 2 bright purple bag, 4 plaid maroon bag, 3 bright beige bag.</v>
      </c>
      <c r="C169">
        <f t="shared" si="34"/>
        <v>19</v>
      </c>
      <c r="D169">
        <f t="shared" si="35"/>
        <v>40</v>
      </c>
      <c r="E169">
        <f t="shared" si="35"/>
        <v>60</v>
      </c>
      <c r="F169" t="str">
        <f t="shared" si="24"/>
        <v>dim turquoise</v>
      </c>
      <c r="G169">
        <f t="shared" si="25"/>
        <v>4</v>
      </c>
      <c r="H169" t="str">
        <f t="shared" si="26"/>
        <v>muted salmon</v>
      </c>
      <c r="I169">
        <f t="shared" si="27"/>
        <v>2</v>
      </c>
      <c r="J169" t="str">
        <f t="shared" si="28"/>
        <v>bright purple</v>
      </c>
      <c r="K169">
        <f t="shared" si="29"/>
        <v>4</v>
      </c>
      <c r="L169" t="str">
        <f t="shared" si="30"/>
        <v>plaid maroon</v>
      </c>
      <c r="M169">
        <f t="shared" si="31"/>
        <v>3</v>
      </c>
      <c r="N169" t="str">
        <f t="shared" si="32"/>
        <v>bright beige</v>
      </c>
      <c r="AA169" t="str">
        <f>LEFT(A169,FIND("bags",A169)-1)</f>
        <v xml:space="preserve">dim turquoise </v>
      </c>
      <c r="AB169" t="str">
        <f>IFERROR(IF(FIND($AB$2,#REF!),MID(#REF!,FIND($AB$2,#REF!)-2,1),""),"")</f>
        <v/>
      </c>
    </row>
    <row r="170" spans="1:28">
      <c r="A170" s="1" t="s">
        <v>167</v>
      </c>
      <c r="B170" t="str">
        <f t="shared" si="33"/>
        <v>2 drab violet bag, 3 faded red bag.</v>
      </c>
      <c r="C170">
        <f t="shared" si="34"/>
        <v>18</v>
      </c>
      <c r="D170">
        <f t="shared" si="35"/>
        <v>35</v>
      </c>
      <c r="E170" t="str">
        <f t="shared" si="35"/>
        <v/>
      </c>
      <c r="F170" t="str">
        <f t="shared" si="24"/>
        <v>mirrored salmon</v>
      </c>
      <c r="G170">
        <f t="shared" si="25"/>
        <v>2</v>
      </c>
      <c r="H170" t="str">
        <f t="shared" si="26"/>
        <v>drab violet</v>
      </c>
      <c r="I170">
        <f t="shared" si="27"/>
        <v>3</v>
      </c>
      <c r="J170" t="str">
        <f t="shared" si="28"/>
        <v>faded red</v>
      </c>
      <c r="K170" t="str">
        <f t="shared" si="29"/>
        <v/>
      </c>
      <c r="L170" t="str">
        <f t="shared" si="30"/>
        <v/>
      </c>
      <c r="M170" t="str">
        <f t="shared" si="31"/>
        <v/>
      </c>
      <c r="N170" t="str">
        <f t="shared" si="32"/>
        <v/>
      </c>
      <c r="AA170" t="str">
        <f>LEFT(A170,FIND("bags",A170)-1)</f>
        <v xml:space="preserve">mirrored salmon </v>
      </c>
      <c r="AB170" t="str">
        <f>IFERROR(IF(FIND($AB$2,#REF!),MID(#REF!,FIND($AB$2,#REF!)-2,1),""),"")</f>
        <v/>
      </c>
    </row>
    <row r="171" spans="1:28">
      <c r="A171" s="1" t="s">
        <v>168</v>
      </c>
      <c r="B171" t="str">
        <f t="shared" si="33"/>
        <v>3 bright white bag, 5 plaid beige bag.</v>
      </c>
      <c r="C171">
        <f t="shared" si="34"/>
        <v>19</v>
      </c>
      <c r="D171">
        <f t="shared" si="35"/>
        <v>38</v>
      </c>
      <c r="E171" t="str">
        <f t="shared" si="35"/>
        <v/>
      </c>
      <c r="F171" t="str">
        <f t="shared" si="24"/>
        <v>pale crimson</v>
      </c>
      <c r="G171">
        <f t="shared" si="25"/>
        <v>3</v>
      </c>
      <c r="H171" t="str">
        <f t="shared" si="26"/>
        <v>bright white</v>
      </c>
      <c r="I171">
        <f t="shared" si="27"/>
        <v>5</v>
      </c>
      <c r="J171" t="str">
        <f t="shared" si="28"/>
        <v>plaid beige</v>
      </c>
      <c r="K171" t="str">
        <f t="shared" si="29"/>
        <v/>
      </c>
      <c r="L171" t="str">
        <f t="shared" si="30"/>
        <v/>
      </c>
      <c r="M171" t="str">
        <f t="shared" si="31"/>
        <v/>
      </c>
      <c r="N171" t="str">
        <f t="shared" si="32"/>
        <v/>
      </c>
      <c r="AA171" t="str">
        <f>LEFT(A171,FIND("bags",A171)-1)</f>
        <v xml:space="preserve">pale crimson </v>
      </c>
      <c r="AB171" t="str">
        <f>IFERROR(IF(FIND($AB$2,#REF!),MID(#REF!,FIND($AB$2,#REF!)-2,1),""),"")</f>
        <v/>
      </c>
    </row>
    <row r="172" spans="1:28">
      <c r="A172" s="1" t="s">
        <v>169</v>
      </c>
      <c r="B172" t="str">
        <f t="shared" si="33"/>
        <v>4 light blue bag.</v>
      </c>
      <c r="C172">
        <f t="shared" si="34"/>
        <v>17</v>
      </c>
      <c r="D172" t="str">
        <f t="shared" si="35"/>
        <v/>
      </c>
      <c r="E172" t="str">
        <f t="shared" si="35"/>
        <v/>
      </c>
      <c r="F172" t="str">
        <f t="shared" si="24"/>
        <v>shiny cyan</v>
      </c>
      <c r="G172">
        <f t="shared" si="25"/>
        <v>4</v>
      </c>
      <c r="H172" t="str">
        <f t="shared" si="26"/>
        <v>light blue</v>
      </c>
      <c r="I172" t="str">
        <f t="shared" si="27"/>
        <v/>
      </c>
      <c r="J172" t="str">
        <f t="shared" si="28"/>
        <v/>
      </c>
      <c r="K172" t="str">
        <f t="shared" si="29"/>
        <v/>
      </c>
      <c r="L172" t="str">
        <f t="shared" si="30"/>
        <v/>
      </c>
      <c r="M172" t="str">
        <f t="shared" si="31"/>
        <v/>
      </c>
      <c r="N172" t="str">
        <f t="shared" si="32"/>
        <v/>
      </c>
      <c r="AA172" t="str">
        <f>LEFT(A172,FIND("bags",A172)-1)</f>
        <v xml:space="preserve">shiny cyan </v>
      </c>
      <c r="AB172" t="str">
        <f>IFERROR(IF(FIND($AB$2,#REF!),MID(#REF!,FIND($AB$2,#REF!)-2,1),""),"")</f>
        <v/>
      </c>
    </row>
    <row r="173" spans="1:28">
      <c r="A173" s="1" t="s">
        <v>170</v>
      </c>
      <c r="B173" t="str">
        <f t="shared" si="33"/>
        <v>5 bright turquoise bag.</v>
      </c>
      <c r="C173">
        <f t="shared" si="34"/>
        <v>23</v>
      </c>
      <c r="D173" t="str">
        <f t="shared" si="35"/>
        <v/>
      </c>
      <c r="E173" t="str">
        <f t="shared" si="35"/>
        <v/>
      </c>
      <c r="F173" t="str">
        <f t="shared" si="24"/>
        <v>clear lavender</v>
      </c>
      <c r="G173">
        <f t="shared" si="25"/>
        <v>5</v>
      </c>
      <c r="H173" t="str">
        <f t="shared" si="26"/>
        <v>bright turquoise</v>
      </c>
      <c r="I173" t="str">
        <f t="shared" si="27"/>
        <v/>
      </c>
      <c r="J173" t="str">
        <f t="shared" si="28"/>
        <v/>
      </c>
      <c r="K173" t="str">
        <f t="shared" si="29"/>
        <v/>
      </c>
      <c r="L173" t="str">
        <f t="shared" si="30"/>
        <v/>
      </c>
      <c r="M173" t="str">
        <f t="shared" si="31"/>
        <v/>
      </c>
      <c r="N173" t="str">
        <f t="shared" si="32"/>
        <v/>
      </c>
      <c r="AA173" t="str">
        <f>LEFT(A173,FIND("bags",A173)-1)</f>
        <v xml:space="preserve">clear lavender </v>
      </c>
      <c r="AB173" t="str">
        <f>IFERROR(IF(FIND($AB$2,#REF!),MID(#REF!,FIND($AB$2,#REF!)-2,1),""),"")</f>
        <v/>
      </c>
    </row>
    <row r="174" spans="1:28">
      <c r="A174" s="1" t="s">
        <v>171</v>
      </c>
      <c r="B174" t="str">
        <f t="shared" si="33"/>
        <v>5 pale turquoise bag, 2 posh orange bag.</v>
      </c>
      <c r="C174">
        <f t="shared" si="34"/>
        <v>21</v>
      </c>
      <c r="D174">
        <f t="shared" si="35"/>
        <v>40</v>
      </c>
      <c r="E174" t="str">
        <f t="shared" si="35"/>
        <v/>
      </c>
      <c r="F174" t="str">
        <f t="shared" si="24"/>
        <v>vibrant purple</v>
      </c>
      <c r="G174">
        <f t="shared" si="25"/>
        <v>5</v>
      </c>
      <c r="H174" t="str">
        <f t="shared" si="26"/>
        <v>pale turquoise</v>
      </c>
      <c r="I174">
        <f t="shared" si="27"/>
        <v>2</v>
      </c>
      <c r="J174" t="str">
        <f t="shared" si="28"/>
        <v>posh orange</v>
      </c>
      <c r="K174" t="str">
        <f t="shared" si="29"/>
        <v/>
      </c>
      <c r="L174" t="str">
        <f t="shared" si="30"/>
        <v/>
      </c>
      <c r="M174" t="str">
        <f t="shared" si="31"/>
        <v/>
      </c>
      <c r="N174" t="str">
        <f t="shared" si="32"/>
        <v/>
      </c>
      <c r="AA174" t="str">
        <f>LEFT(A174,FIND("bags",A174)-1)</f>
        <v xml:space="preserve">vibrant purple </v>
      </c>
      <c r="AB174" t="str">
        <f>IFERROR(IF(FIND($AB$2,#REF!),MID(#REF!,FIND($AB$2,#REF!)-2,1),""),"")</f>
        <v/>
      </c>
    </row>
    <row r="175" spans="1:28">
      <c r="A175" s="1" t="s">
        <v>172</v>
      </c>
      <c r="B175" t="str">
        <f t="shared" si="33"/>
        <v>5 muted orange bag, 5 dark aqua bag.</v>
      </c>
      <c r="C175">
        <f t="shared" si="34"/>
        <v>19</v>
      </c>
      <c r="D175">
        <f t="shared" si="35"/>
        <v>36</v>
      </c>
      <c r="E175" t="str">
        <f t="shared" si="35"/>
        <v/>
      </c>
      <c r="F175" t="str">
        <f t="shared" si="24"/>
        <v>striped purple</v>
      </c>
      <c r="G175">
        <f t="shared" si="25"/>
        <v>5</v>
      </c>
      <c r="H175" t="str">
        <f t="shared" si="26"/>
        <v>muted orange</v>
      </c>
      <c r="I175">
        <f t="shared" si="27"/>
        <v>5</v>
      </c>
      <c r="J175" t="str">
        <f t="shared" si="28"/>
        <v>dark aqua</v>
      </c>
      <c r="K175" t="str">
        <f t="shared" si="29"/>
        <v/>
      </c>
      <c r="L175" t="str">
        <f t="shared" si="30"/>
        <v/>
      </c>
      <c r="M175" t="str">
        <f t="shared" si="31"/>
        <v/>
      </c>
      <c r="N175" t="str">
        <f t="shared" si="32"/>
        <v/>
      </c>
      <c r="AA175" t="str">
        <f>LEFT(A175,FIND("bags",A175)-1)</f>
        <v xml:space="preserve">striped purple </v>
      </c>
      <c r="AB175" t="str">
        <f>IFERROR(IF(FIND($AB$2,#REF!),MID(#REF!,FIND($AB$2,#REF!)-2,1),""),"")</f>
        <v/>
      </c>
    </row>
    <row r="176" spans="1:28">
      <c r="A176" s="1" t="s">
        <v>173</v>
      </c>
      <c r="B176" t="str">
        <f t="shared" si="33"/>
        <v>5 dark indigo bag, 1 vibrant violet bag, 3 pale maroon bag, 4 bright gold bag.</v>
      </c>
      <c r="C176">
        <f t="shared" si="34"/>
        <v>18</v>
      </c>
      <c r="D176">
        <f t="shared" si="35"/>
        <v>40</v>
      </c>
      <c r="E176">
        <f t="shared" si="35"/>
        <v>59</v>
      </c>
      <c r="F176" t="str">
        <f t="shared" si="24"/>
        <v>pale gray</v>
      </c>
      <c r="G176">
        <f t="shared" si="25"/>
        <v>5</v>
      </c>
      <c r="H176" t="str">
        <f t="shared" si="26"/>
        <v>dark indigo</v>
      </c>
      <c r="I176">
        <f t="shared" si="27"/>
        <v>1</v>
      </c>
      <c r="J176" t="str">
        <f t="shared" si="28"/>
        <v>vibrant violet</v>
      </c>
      <c r="K176">
        <f t="shared" si="29"/>
        <v>3</v>
      </c>
      <c r="L176" t="str">
        <f t="shared" si="30"/>
        <v>pale maroon</v>
      </c>
      <c r="M176">
        <f t="shared" si="31"/>
        <v>4</v>
      </c>
      <c r="N176" t="str">
        <f t="shared" si="32"/>
        <v>bright gold</v>
      </c>
      <c r="AA176" t="str">
        <f>LEFT(A176,FIND("bags",A176)-1)</f>
        <v xml:space="preserve">pale gray </v>
      </c>
      <c r="AB176" t="str">
        <f>IFERROR(IF(FIND($AB$2,#REF!),MID(#REF!,FIND($AB$2,#REF!)-2,1),""),"")</f>
        <v/>
      </c>
    </row>
    <row r="177" spans="1:28">
      <c r="A177" s="1" t="s">
        <v>174</v>
      </c>
      <c r="B177" t="str">
        <f t="shared" si="33"/>
        <v>3 drab brown bag, 4 pale red bag, 2 posh white bag, 4 muted gold bag.</v>
      </c>
      <c r="C177">
        <f t="shared" si="34"/>
        <v>17</v>
      </c>
      <c r="D177">
        <f t="shared" si="35"/>
        <v>33</v>
      </c>
      <c r="E177">
        <f t="shared" si="35"/>
        <v>51</v>
      </c>
      <c r="F177" t="str">
        <f t="shared" si="24"/>
        <v>posh brown</v>
      </c>
      <c r="G177">
        <f t="shared" si="25"/>
        <v>3</v>
      </c>
      <c r="H177" t="str">
        <f t="shared" si="26"/>
        <v>drab brown</v>
      </c>
      <c r="I177">
        <f t="shared" si="27"/>
        <v>4</v>
      </c>
      <c r="J177" t="str">
        <f t="shared" si="28"/>
        <v>pale red</v>
      </c>
      <c r="K177">
        <f t="shared" si="29"/>
        <v>2</v>
      </c>
      <c r="L177" t="str">
        <f t="shared" si="30"/>
        <v>posh white</v>
      </c>
      <c r="M177">
        <f t="shared" si="31"/>
        <v>4</v>
      </c>
      <c r="N177" t="str">
        <f t="shared" si="32"/>
        <v>muted gold</v>
      </c>
      <c r="AA177" t="str">
        <f>LEFT(A177,FIND("bags",A177)-1)</f>
        <v xml:space="preserve">posh brown </v>
      </c>
      <c r="AB177" t="str">
        <f>IFERROR(IF(FIND($AB$2,#REF!),MID(#REF!,FIND($AB$2,#REF!)-2,1),""),"")</f>
        <v/>
      </c>
    </row>
    <row r="178" spans="1:28">
      <c r="A178" s="1" t="s">
        <v>175</v>
      </c>
      <c r="B178" t="str">
        <f t="shared" si="33"/>
        <v>2 clear magenta bag, 5 shiny green bag, 2 mirrored tan bag, 4 posh gray bag.</v>
      </c>
      <c r="C178">
        <f t="shared" si="34"/>
        <v>20</v>
      </c>
      <c r="D178">
        <f t="shared" si="35"/>
        <v>39</v>
      </c>
      <c r="E178">
        <f t="shared" si="35"/>
        <v>59</v>
      </c>
      <c r="F178" t="str">
        <f t="shared" si="24"/>
        <v>muted bronze</v>
      </c>
      <c r="G178">
        <f t="shared" si="25"/>
        <v>2</v>
      </c>
      <c r="H178" t="str">
        <f t="shared" si="26"/>
        <v>clear magenta</v>
      </c>
      <c r="I178">
        <f t="shared" si="27"/>
        <v>5</v>
      </c>
      <c r="J178" t="str">
        <f t="shared" si="28"/>
        <v>shiny green</v>
      </c>
      <c r="K178">
        <f t="shared" si="29"/>
        <v>2</v>
      </c>
      <c r="L178" t="str">
        <f t="shared" si="30"/>
        <v>mirrored tan</v>
      </c>
      <c r="M178">
        <f t="shared" si="31"/>
        <v>4</v>
      </c>
      <c r="N178" t="str">
        <f t="shared" si="32"/>
        <v>posh gray</v>
      </c>
      <c r="AA178" t="str">
        <f>LEFT(A178,FIND("bags",A178)-1)</f>
        <v xml:space="preserve">muted bronze </v>
      </c>
      <c r="AB178" t="str">
        <f>IFERROR(IF(FIND($AB$2,#REF!),MID(#REF!,FIND($AB$2,#REF!)-2,1),""),"")</f>
        <v/>
      </c>
    </row>
    <row r="179" spans="1:28">
      <c r="A179" s="1" t="s">
        <v>176</v>
      </c>
      <c r="B179" t="str">
        <f t="shared" si="33"/>
        <v>5 muted white bag, 3 plaid beige bag, 3 wavy lavender bag, 3 clear indigo bag.</v>
      </c>
      <c r="C179">
        <f t="shared" si="34"/>
        <v>18</v>
      </c>
      <c r="D179">
        <f t="shared" si="35"/>
        <v>37</v>
      </c>
      <c r="E179">
        <f t="shared" si="35"/>
        <v>58</v>
      </c>
      <c r="F179" t="str">
        <f t="shared" si="24"/>
        <v>pale brown</v>
      </c>
      <c r="G179">
        <f t="shared" si="25"/>
        <v>5</v>
      </c>
      <c r="H179" t="str">
        <f t="shared" si="26"/>
        <v>muted white</v>
      </c>
      <c r="I179">
        <f t="shared" si="27"/>
        <v>3</v>
      </c>
      <c r="J179" t="str">
        <f t="shared" si="28"/>
        <v>plaid beige</v>
      </c>
      <c r="K179">
        <f t="shared" si="29"/>
        <v>3</v>
      </c>
      <c r="L179" t="str">
        <f t="shared" si="30"/>
        <v>wavy lavender</v>
      </c>
      <c r="M179">
        <f t="shared" si="31"/>
        <v>3</v>
      </c>
      <c r="N179" t="str">
        <f t="shared" si="32"/>
        <v>clear indigo</v>
      </c>
      <c r="AA179" t="str">
        <f>LEFT(A179,FIND("bags",A179)-1)</f>
        <v xml:space="preserve">pale brown </v>
      </c>
      <c r="AB179" t="str">
        <f>IFERROR(IF(FIND($AB$2,#REF!),MID(#REF!,FIND($AB$2,#REF!)-2,1),""),"")</f>
        <v/>
      </c>
    </row>
    <row r="180" spans="1:28">
      <c r="A180" s="1" t="s">
        <v>177</v>
      </c>
      <c r="B180" t="str">
        <f t="shared" si="33"/>
        <v>5 clear lime bag, 4 plaid blue bag, 4 dotted lime bag.</v>
      </c>
      <c r="C180">
        <f t="shared" si="34"/>
        <v>17</v>
      </c>
      <c r="D180">
        <f t="shared" si="35"/>
        <v>35</v>
      </c>
      <c r="E180">
        <f t="shared" si="35"/>
        <v>54</v>
      </c>
      <c r="F180" t="str">
        <f t="shared" si="24"/>
        <v>dull yellow</v>
      </c>
      <c r="G180">
        <f t="shared" si="25"/>
        <v>5</v>
      </c>
      <c r="H180" t="str">
        <f t="shared" si="26"/>
        <v>clear lime</v>
      </c>
      <c r="I180">
        <f t="shared" si="27"/>
        <v>4</v>
      </c>
      <c r="J180" t="str">
        <f t="shared" si="28"/>
        <v>plaid blue</v>
      </c>
      <c r="K180">
        <f t="shared" si="29"/>
        <v>4</v>
      </c>
      <c r="L180" t="str">
        <f t="shared" si="30"/>
        <v>dotted lime</v>
      </c>
      <c r="M180" t="str">
        <f t="shared" si="31"/>
        <v/>
      </c>
      <c r="N180" t="str">
        <f t="shared" si="32"/>
        <v/>
      </c>
      <c r="AA180" t="str">
        <f>LEFT(A180,FIND("bags",A180)-1)</f>
        <v xml:space="preserve">dull yellow </v>
      </c>
      <c r="AB180" t="str">
        <f>IFERROR(IF(FIND($AB$2,#REF!),MID(#REF!,FIND($AB$2,#REF!)-2,1),""),"")</f>
        <v/>
      </c>
    </row>
    <row r="181" spans="1:28">
      <c r="A181" s="1" t="s">
        <v>178</v>
      </c>
      <c r="B181" t="str">
        <f t="shared" si="33"/>
        <v>5 dull blue bag, 2 drab yellow bag, 5 mirrored red bag.</v>
      </c>
      <c r="C181">
        <f t="shared" si="34"/>
        <v>16</v>
      </c>
      <c r="D181">
        <f t="shared" si="35"/>
        <v>35</v>
      </c>
      <c r="E181">
        <f t="shared" si="35"/>
        <v>55</v>
      </c>
      <c r="F181" t="str">
        <f t="shared" si="24"/>
        <v>light tan</v>
      </c>
      <c r="G181">
        <f t="shared" si="25"/>
        <v>5</v>
      </c>
      <c r="H181" t="str">
        <f t="shared" si="26"/>
        <v>dull blue</v>
      </c>
      <c r="I181">
        <f t="shared" si="27"/>
        <v>2</v>
      </c>
      <c r="J181" t="str">
        <f t="shared" si="28"/>
        <v>drab yellow</v>
      </c>
      <c r="K181">
        <f t="shared" si="29"/>
        <v>5</v>
      </c>
      <c r="L181" t="str">
        <f t="shared" si="30"/>
        <v>mirrored red</v>
      </c>
      <c r="M181" t="str">
        <f t="shared" si="31"/>
        <v/>
      </c>
      <c r="N181" t="str">
        <f t="shared" si="32"/>
        <v/>
      </c>
      <c r="AA181" t="str">
        <f>LEFT(A181,FIND("bags",A181)-1)</f>
        <v xml:space="preserve">light tan </v>
      </c>
      <c r="AB181" t="str">
        <f>IFERROR(IF(FIND($AB$2,#REF!),MID(#REF!,FIND($AB$2,#REF!)-2,1),""),"")</f>
        <v/>
      </c>
    </row>
    <row r="182" spans="1:28">
      <c r="A182" s="1" t="s">
        <v>179</v>
      </c>
      <c r="B182" t="str">
        <f t="shared" si="33"/>
        <v>4 dull chartreuse bag, 2 dim magenta bag.</v>
      </c>
      <c r="C182">
        <f t="shared" si="34"/>
        <v>22</v>
      </c>
      <c r="D182">
        <f t="shared" si="35"/>
        <v>41</v>
      </c>
      <c r="E182" t="str">
        <f t="shared" si="35"/>
        <v/>
      </c>
      <c r="F182" t="str">
        <f t="shared" si="24"/>
        <v>posh gold</v>
      </c>
      <c r="G182">
        <f t="shared" si="25"/>
        <v>4</v>
      </c>
      <c r="H182" t="str">
        <f t="shared" si="26"/>
        <v>dull chartreuse</v>
      </c>
      <c r="I182">
        <f t="shared" si="27"/>
        <v>2</v>
      </c>
      <c r="J182" t="str">
        <f t="shared" si="28"/>
        <v>dim magenta</v>
      </c>
      <c r="K182" t="str">
        <f t="shared" si="29"/>
        <v/>
      </c>
      <c r="L182" t="str">
        <f t="shared" si="30"/>
        <v/>
      </c>
      <c r="M182" t="str">
        <f t="shared" si="31"/>
        <v/>
      </c>
      <c r="N182" t="str">
        <f t="shared" si="32"/>
        <v/>
      </c>
      <c r="AA182" t="str">
        <f>LEFT(A182,FIND("bags",A182)-1)</f>
        <v xml:space="preserve">posh gold </v>
      </c>
      <c r="AB182" t="str">
        <f>IFERROR(IF(FIND($AB$2,#REF!),MID(#REF!,FIND($AB$2,#REF!)-2,1),""),"")</f>
        <v/>
      </c>
    </row>
    <row r="183" spans="1:28">
      <c r="A183" s="1" t="s">
        <v>180</v>
      </c>
      <c r="B183" t="str">
        <f t="shared" si="33"/>
        <v>4 dull aqua bag, 4 bright gold bag.</v>
      </c>
      <c r="C183">
        <f t="shared" si="34"/>
        <v>16</v>
      </c>
      <c r="D183">
        <f t="shared" si="35"/>
        <v>35</v>
      </c>
      <c r="E183" t="str">
        <f t="shared" si="35"/>
        <v/>
      </c>
      <c r="F183" t="str">
        <f t="shared" si="24"/>
        <v>pale silver</v>
      </c>
      <c r="G183">
        <f t="shared" si="25"/>
        <v>4</v>
      </c>
      <c r="H183" t="str">
        <f t="shared" si="26"/>
        <v>dull aqua</v>
      </c>
      <c r="I183">
        <f t="shared" si="27"/>
        <v>4</v>
      </c>
      <c r="J183" t="str">
        <f t="shared" si="28"/>
        <v>bright gold</v>
      </c>
      <c r="K183" t="str">
        <f t="shared" si="29"/>
        <v/>
      </c>
      <c r="L183" t="str">
        <f t="shared" si="30"/>
        <v/>
      </c>
      <c r="M183" t="str">
        <f t="shared" si="31"/>
        <v/>
      </c>
      <c r="N183" t="str">
        <f t="shared" si="32"/>
        <v/>
      </c>
      <c r="AA183" t="str">
        <f>LEFT(A183,FIND("bags",A183)-1)</f>
        <v xml:space="preserve">pale silver </v>
      </c>
      <c r="AB183" t="str">
        <f>IFERROR(IF(FIND($AB$2,#REF!),MID(#REF!,FIND($AB$2,#REF!)-2,1),""),"")</f>
        <v/>
      </c>
    </row>
    <row r="184" spans="1:28">
      <c r="A184" s="1" t="s">
        <v>181</v>
      </c>
      <c r="B184" t="str">
        <f t="shared" si="33"/>
        <v>3 posh orange bag, 3 mirrored gray bag, 2 bright red bag.</v>
      </c>
      <c r="C184">
        <f t="shared" si="34"/>
        <v>18</v>
      </c>
      <c r="D184">
        <f t="shared" si="35"/>
        <v>39</v>
      </c>
      <c r="E184">
        <f t="shared" si="35"/>
        <v>57</v>
      </c>
      <c r="F184" t="str">
        <f t="shared" si="24"/>
        <v>light beige</v>
      </c>
      <c r="G184">
        <f t="shared" si="25"/>
        <v>3</v>
      </c>
      <c r="H184" t="str">
        <f t="shared" si="26"/>
        <v>posh orange</v>
      </c>
      <c r="I184">
        <f t="shared" si="27"/>
        <v>3</v>
      </c>
      <c r="J184" t="str">
        <f t="shared" si="28"/>
        <v>mirrored gray</v>
      </c>
      <c r="K184">
        <f t="shared" si="29"/>
        <v>2</v>
      </c>
      <c r="L184" t="str">
        <f t="shared" si="30"/>
        <v>bright red</v>
      </c>
      <c r="M184" t="str">
        <f t="shared" si="31"/>
        <v/>
      </c>
      <c r="N184" t="str">
        <f t="shared" si="32"/>
        <v/>
      </c>
      <c r="AA184" t="str">
        <f>LEFT(A184,FIND("bags",A184)-1)</f>
        <v xml:space="preserve">light beige </v>
      </c>
      <c r="AB184" t="str">
        <f>IFERROR(IF(FIND($AB$2,#REF!),MID(#REF!,FIND($AB$2,#REF!)-2,1),""),"")</f>
        <v/>
      </c>
    </row>
    <row r="185" spans="1:28">
      <c r="A185" s="1" t="s">
        <v>182</v>
      </c>
      <c r="B185" t="str">
        <f t="shared" si="33"/>
        <v>2 posh blue bag, 1 striped orange bag, 2 shiny tan bag, 5 vibrant aqua bag.</v>
      </c>
      <c r="C185">
        <f t="shared" si="34"/>
        <v>16</v>
      </c>
      <c r="D185">
        <f t="shared" si="35"/>
        <v>38</v>
      </c>
      <c r="E185">
        <f t="shared" si="35"/>
        <v>55</v>
      </c>
      <c r="F185" t="str">
        <f t="shared" si="24"/>
        <v>striped turquoise</v>
      </c>
      <c r="G185">
        <f t="shared" si="25"/>
        <v>2</v>
      </c>
      <c r="H185" t="str">
        <f t="shared" si="26"/>
        <v>posh blue</v>
      </c>
      <c r="I185">
        <f t="shared" si="27"/>
        <v>1</v>
      </c>
      <c r="J185" t="str">
        <f t="shared" si="28"/>
        <v>striped orange</v>
      </c>
      <c r="K185">
        <f t="shared" si="29"/>
        <v>2</v>
      </c>
      <c r="L185" t="str">
        <f t="shared" si="30"/>
        <v>shiny tan</v>
      </c>
      <c r="M185">
        <f t="shared" si="31"/>
        <v>5</v>
      </c>
      <c r="N185" t="str">
        <f t="shared" si="32"/>
        <v>vibrant aqua</v>
      </c>
      <c r="AA185" t="str">
        <f>LEFT(A185,FIND("bags",A185)-1)</f>
        <v xml:space="preserve">striped turquoise </v>
      </c>
      <c r="AB185" t="str">
        <f>IFERROR(IF(FIND($AB$2,#REF!),MID(#REF!,FIND($AB$2,#REF!)-2,1),""),"")</f>
        <v/>
      </c>
    </row>
    <row r="186" spans="1:28">
      <c r="A186" s="1" t="s">
        <v>183</v>
      </c>
      <c r="B186" t="str">
        <f t="shared" si="33"/>
        <v>4 pale gray bag.</v>
      </c>
      <c r="C186">
        <f t="shared" si="34"/>
        <v>16</v>
      </c>
      <c r="D186" t="str">
        <f t="shared" si="35"/>
        <v/>
      </c>
      <c r="E186" t="str">
        <f t="shared" si="35"/>
        <v/>
      </c>
      <c r="F186" t="str">
        <f t="shared" si="24"/>
        <v>vibrant plum</v>
      </c>
      <c r="G186">
        <f t="shared" si="25"/>
        <v>4</v>
      </c>
      <c r="H186" t="str">
        <f t="shared" si="26"/>
        <v>pale gray</v>
      </c>
      <c r="I186" t="str">
        <f t="shared" si="27"/>
        <v/>
      </c>
      <c r="J186" t="str">
        <f t="shared" si="28"/>
        <v/>
      </c>
      <c r="K186" t="str">
        <f t="shared" si="29"/>
        <v/>
      </c>
      <c r="L186" t="str">
        <f t="shared" si="30"/>
        <v/>
      </c>
      <c r="M186" t="str">
        <f t="shared" si="31"/>
        <v/>
      </c>
      <c r="N186" t="str">
        <f t="shared" si="32"/>
        <v/>
      </c>
      <c r="AA186" t="str">
        <f>LEFT(A186,FIND("bags",A186)-1)</f>
        <v xml:space="preserve">vibrant plum </v>
      </c>
      <c r="AB186" t="str">
        <f>IFERROR(IF(FIND($AB$2,#REF!),MID(#REF!,FIND($AB$2,#REF!)-2,1),""),"")</f>
        <v/>
      </c>
    </row>
    <row r="187" spans="1:28">
      <c r="A187" s="1" t="s">
        <v>184</v>
      </c>
      <c r="B187" t="str">
        <f t="shared" si="33"/>
        <v>2 dim magenta bag.</v>
      </c>
      <c r="C187">
        <f t="shared" si="34"/>
        <v>18</v>
      </c>
      <c r="D187" t="str">
        <f t="shared" si="35"/>
        <v/>
      </c>
      <c r="E187" t="str">
        <f t="shared" si="35"/>
        <v/>
      </c>
      <c r="F187" t="str">
        <f t="shared" si="24"/>
        <v>dotted teal</v>
      </c>
      <c r="G187">
        <f t="shared" si="25"/>
        <v>2</v>
      </c>
      <c r="H187" t="str">
        <f t="shared" si="26"/>
        <v>dim magenta</v>
      </c>
      <c r="I187" t="str">
        <f t="shared" si="27"/>
        <v/>
      </c>
      <c r="J187" t="str">
        <f t="shared" si="28"/>
        <v/>
      </c>
      <c r="K187" t="str">
        <f t="shared" si="29"/>
        <v/>
      </c>
      <c r="L187" t="str">
        <f t="shared" si="30"/>
        <v/>
      </c>
      <c r="M187" t="str">
        <f t="shared" si="31"/>
        <v/>
      </c>
      <c r="N187" t="str">
        <f t="shared" si="32"/>
        <v/>
      </c>
      <c r="AA187" t="str">
        <f>LEFT(A187,FIND("bags",A187)-1)</f>
        <v xml:space="preserve">dotted teal </v>
      </c>
      <c r="AB187" t="str">
        <f>IFERROR(IF(FIND($AB$2,#REF!),MID(#REF!,FIND($AB$2,#REF!)-2,1),""),"")</f>
        <v/>
      </c>
    </row>
    <row r="188" spans="1:28">
      <c r="A188" s="1" t="s">
        <v>185</v>
      </c>
      <c r="B188" t="str">
        <f t="shared" si="33"/>
        <v>5 drab brown bag, 4 dotted maroon bag, 1 muted white bag.</v>
      </c>
      <c r="C188">
        <f t="shared" si="34"/>
        <v>17</v>
      </c>
      <c r="D188">
        <f t="shared" si="35"/>
        <v>38</v>
      </c>
      <c r="E188">
        <f t="shared" si="35"/>
        <v>57</v>
      </c>
      <c r="F188" t="str">
        <f t="shared" si="24"/>
        <v>dull purple</v>
      </c>
      <c r="G188">
        <f t="shared" si="25"/>
        <v>5</v>
      </c>
      <c r="H188" t="str">
        <f t="shared" si="26"/>
        <v>drab brown</v>
      </c>
      <c r="I188">
        <f t="shared" si="27"/>
        <v>4</v>
      </c>
      <c r="J188" t="str">
        <f t="shared" si="28"/>
        <v>dotted maroon</v>
      </c>
      <c r="K188">
        <f t="shared" si="29"/>
        <v>1</v>
      </c>
      <c r="L188" t="str">
        <f t="shared" si="30"/>
        <v>muted white</v>
      </c>
      <c r="M188" t="str">
        <f t="shared" si="31"/>
        <v/>
      </c>
      <c r="N188" t="str">
        <f t="shared" si="32"/>
        <v/>
      </c>
      <c r="AA188" t="str">
        <f>LEFT(A188,FIND("bags",A188)-1)</f>
        <v xml:space="preserve">dull purple </v>
      </c>
      <c r="AB188" t="str">
        <f>IFERROR(IF(FIND($AB$2,#REF!),MID(#REF!,FIND($AB$2,#REF!)-2,1),""),"")</f>
        <v/>
      </c>
    </row>
    <row r="189" spans="1:28">
      <c r="A189" s="1" t="s">
        <v>186</v>
      </c>
      <c r="B189" t="str">
        <f t="shared" si="33"/>
        <v>2 dark tomato bag, 4 faded tan bag, 2 faded white bag, 4 dotted orange bag.</v>
      </c>
      <c r="C189">
        <f t="shared" si="34"/>
        <v>18</v>
      </c>
      <c r="D189">
        <f t="shared" si="35"/>
        <v>35</v>
      </c>
      <c r="E189">
        <f t="shared" si="35"/>
        <v>54</v>
      </c>
      <c r="F189" t="str">
        <f t="shared" si="24"/>
        <v>mirrored fuchsia</v>
      </c>
      <c r="G189">
        <f t="shared" si="25"/>
        <v>2</v>
      </c>
      <c r="H189" t="str">
        <f t="shared" si="26"/>
        <v>dark tomato</v>
      </c>
      <c r="I189">
        <f t="shared" si="27"/>
        <v>4</v>
      </c>
      <c r="J189" t="str">
        <f t="shared" si="28"/>
        <v>faded tan</v>
      </c>
      <c r="K189">
        <f t="shared" si="29"/>
        <v>2</v>
      </c>
      <c r="L189" t="str">
        <f t="shared" si="30"/>
        <v>faded white</v>
      </c>
      <c r="M189">
        <f t="shared" si="31"/>
        <v>4</v>
      </c>
      <c r="N189" t="str">
        <f t="shared" si="32"/>
        <v>dotted orange</v>
      </c>
      <c r="AA189" t="str">
        <f>LEFT(A189,FIND("bags",A189)-1)</f>
        <v xml:space="preserve">mirrored fuchsia </v>
      </c>
      <c r="AB189" t="str">
        <f>IFERROR(IF(FIND($AB$2,#REF!),MID(#REF!,FIND($AB$2,#REF!)-2,1),""),"")</f>
        <v/>
      </c>
    </row>
    <row r="190" spans="1:28">
      <c r="A190" s="1" t="s">
        <v>187</v>
      </c>
      <c r="B190" t="str">
        <f t="shared" si="33"/>
        <v>2 dull aqua bag, 4 faded green bag.</v>
      </c>
      <c r="C190">
        <f t="shared" si="34"/>
        <v>16</v>
      </c>
      <c r="D190">
        <f t="shared" si="35"/>
        <v>35</v>
      </c>
      <c r="E190" t="str">
        <f t="shared" si="35"/>
        <v/>
      </c>
      <c r="F190" t="str">
        <f t="shared" si="24"/>
        <v>dotted plum</v>
      </c>
      <c r="G190">
        <f t="shared" si="25"/>
        <v>2</v>
      </c>
      <c r="H190" t="str">
        <f t="shared" si="26"/>
        <v>dull aqua</v>
      </c>
      <c r="I190">
        <f t="shared" si="27"/>
        <v>4</v>
      </c>
      <c r="J190" t="str">
        <f t="shared" si="28"/>
        <v>faded green</v>
      </c>
      <c r="K190" t="str">
        <f t="shared" si="29"/>
        <v/>
      </c>
      <c r="L190" t="str">
        <f t="shared" si="30"/>
        <v/>
      </c>
      <c r="M190" t="str">
        <f t="shared" si="31"/>
        <v/>
      </c>
      <c r="N190" t="str">
        <f t="shared" si="32"/>
        <v/>
      </c>
      <c r="AA190" t="str">
        <f>LEFT(A190,FIND("bags",A190)-1)</f>
        <v xml:space="preserve">dotted plum </v>
      </c>
      <c r="AB190" t="str">
        <f>IFERROR(IF(FIND($AB$2,#REF!),MID(#REF!,FIND($AB$2,#REF!)-2,1),""),"")</f>
        <v/>
      </c>
    </row>
    <row r="191" spans="1:28">
      <c r="A191" s="1" t="s">
        <v>188</v>
      </c>
      <c r="B191" t="str">
        <f t="shared" si="33"/>
        <v>2 wavy blue bag, 5 clear brown bag.</v>
      </c>
      <c r="C191">
        <f t="shared" si="34"/>
        <v>16</v>
      </c>
      <c r="D191">
        <f t="shared" si="35"/>
        <v>35</v>
      </c>
      <c r="E191" t="str">
        <f t="shared" si="35"/>
        <v/>
      </c>
      <c r="F191" t="str">
        <f t="shared" si="24"/>
        <v>bright fuchsia</v>
      </c>
      <c r="G191">
        <f t="shared" si="25"/>
        <v>2</v>
      </c>
      <c r="H191" t="str">
        <f t="shared" si="26"/>
        <v>wavy blue</v>
      </c>
      <c r="I191">
        <f t="shared" si="27"/>
        <v>5</v>
      </c>
      <c r="J191" t="str">
        <f t="shared" si="28"/>
        <v>clear brown</v>
      </c>
      <c r="K191" t="str">
        <f t="shared" si="29"/>
        <v/>
      </c>
      <c r="L191" t="str">
        <f t="shared" si="30"/>
        <v/>
      </c>
      <c r="M191" t="str">
        <f t="shared" si="31"/>
        <v/>
      </c>
      <c r="N191" t="str">
        <f t="shared" si="32"/>
        <v/>
      </c>
      <c r="AA191" t="str">
        <f>LEFT(A191,FIND("bags",A191)-1)</f>
        <v xml:space="preserve">bright fuchsia </v>
      </c>
      <c r="AB191" t="str">
        <f>IFERROR(IF(FIND($AB$2,#REF!),MID(#REF!,FIND($AB$2,#REF!)-2,1),""),"")</f>
        <v/>
      </c>
    </row>
    <row r="192" spans="1:28">
      <c r="A192" s="1" t="s">
        <v>189</v>
      </c>
      <c r="B192" t="str">
        <f t="shared" si="33"/>
        <v>2 pale orange bag.</v>
      </c>
      <c r="C192">
        <f t="shared" si="34"/>
        <v>18</v>
      </c>
      <c r="D192" t="str">
        <f t="shared" si="35"/>
        <v/>
      </c>
      <c r="E192" t="str">
        <f t="shared" si="35"/>
        <v/>
      </c>
      <c r="F192" t="str">
        <f t="shared" si="24"/>
        <v>dim beige</v>
      </c>
      <c r="G192">
        <f t="shared" si="25"/>
        <v>2</v>
      </c>
      <c r="H192" t="str">
        <f t="shared" si="26"/>
        <v>pale orange</v>
      </c>
      <c r="I192" t="str">
        <f t="shared" si="27"/>
        <v/>
      </c>
      <c r="J192" t="str">
        <f t="shared" si="28"/>
        <v/>
      </c>
      <c r="K192" t="str">
        <f t="shared" si="29"/>
        <v/>
      </c>
      <c r="L192" t="str">
        <f t="shared" si="30"/>
        <v/>
      </c>
      <c r="M192" t="str">
        <f t="shared" si="31"/>
        <v/>
      </c>
      <c r="N192" t="str">
        <f t="shared" si="32"/>
        <v/>
      </c>
      <c r="AA192" t="str">
        <f>LEFT(A192,FIND("bags",A192)-1)</f>
        <v xml:space="preserve">dim beige </v>
      </c>
      <c r="AB192" t="str">
        <f>IFERROR(IF(FIND($AB$2,#REF!),MID(#REF!,FIND($AB$2,#REF!)-2,1),""),"")</f>
        <v/>
      </c>
    </row>
    <row r="193" spans="1:28">
      <c r="A193" s="1" t="s">
        <v>190</v>
      </c>
      <c r="B193" t="str">
        <f t="shared" si="33"/>
        <v>2 faded brown bag, 1 clear tomato bag, 1 clear indigo bag.</v>
      </c>
      <c r="C193">
        <f t="shared" si="34"/>
        <v>18</v>
      </c>
      <c r="D193">
        <f t="shared" si="35"/>
        <v>38</v>
      </c>
      <c r="E193">
        <f t="shared" si="35"/>
        <v>58</v>
      </c>
      <c r="F193" t="str">
        <f t="shared" si="24"/>
        <v>dotted orange</v>
      </c>
      <c r="G193">
        <f t="shared" si="25"/>
        <v>2</v>
      </c>
      <c r="H193" t="str">
        <f t="shared" si="26"/>
        <v>faded brown</v>
      </c>
      <c r="I193">
        <f t="shared" si="27"/>
        <v>1</v>
      </c>
      <c r="J193" t="str">
        <f t="shared" si="28"/>
        <v>clear tomato</v>
      </c>
      <c r="K193">
        <f t="shared" si="29"/>
        <v>1</v>
      </c>
      <c r="L193" t="str">
        <f t="shared" si="30"/>
        <v>clear indigo</v>
      </c>
      <c r="M193" t="str">
        <f t="shared" si="31"/>
        <v/>
      </c>
      <c r="N193" t="str">
        <f t="shared" si="32"/>
        <v/>
      </c>
      <c r="AA193" t="str">
        <f>LEFT(A193,FIND("bags",A193)-1)</f>
        <v xml:space="preserve">dotted orange </v>
      </c>
      <c r="AB193" t="str">
        <f>IFERROR(IF(FIND($AB$2,#REF!),MID(#REF!,FIND($AB$2,#REF!)-2,1),""),"")</f>
        <v/>
      </c>
    </row>
    <row r="194" spans="1:28">
      <c r="A194" s="1" t="s">
        <v>191</v>
      </c>
      <c r="B194" t="str">
        <f t="shared" si="33"/>
        <v>1 striped turquoise bag, 3 vibrant magenta bag, 5 shiny gray bag, 5 shiny red bag.</v>
      </c>
      <c r="C194">
        <f t="shared" si="34"/>
        <v>24</v>
      </c>
      <c r="D194">
        <f t="shared" si="35"/>
        <v>47</v>
      </c>
      <c r="E194">
        <f t="shared" si="35"/>
        <v>65</v>
      </c>
      <c r="F194" t="str">
        <f t="shared" si="24"/>
        <v>plaid gold</v>
      </c>
      <c r="G194">
        <f t="shared" si="25"/>
        <v>1</v>
      </c>
      <c r="H194" t="str">
        <f t="shared" si="26"/>
        <v>striped turquoise</v>
      </c>
      <c r="I194">
        <f t="shared" si="27"/>
        <v>3</v>
      </c>
      <c r="J194" t="str">
        <f t="shared" si="28"/>
        <v>vibrant magenta</v>
      </c>
      <c r="K194">
        <f t="shared" si="29"/>
        <v>5</v>
      </c>
      <c r="L194" t="str">
        <f t="shared" si="30"/>
        <v>shiny gray</v>
      </c>
      <c r="M194">
        <f t="shared" si="31"/>
        <v>5</v>
      </c>
      <c r="N194" t="str">
        <f t="shared" si="32"/>
        <v>shiny red</v>
      </c>
      <c r="AA194" t="str">
        <f>LEFT(A194,FIND("bags",A194)-1)</f>
        <v xml:space="preserve">plaid gold </v>
      </c>
      <c r="AB194" t="str">
        <f>IFERROR(IF(FIND($AB$2,#REF!),MID(#REF!,FIND($AB$2,#REF!)-2,1),""),"")</f>
        <v/>
      </c>
    </row>
    <row r="195" spans="1:28">
      <c r="A195" s="1" t="s">
        <v>192</v>
      </c>
      <c r="B195" t="str">
        <f t="shared" si="33"/>
        <v>3 dim turquoise bag, 3 faded magenta bag, 2 dull coral bag.</v>
      </c>
      <c r="C195">
        <f t="shared" si="34"/>
        <v>20</v>
      </c>
      <c r="D195">
        <f t="shared" si="35"/>
        <v>41</v>
      </c>
      <c r="E195">
        <f t="shared" si="35"/>
        <v>59</v>
      </c>
      <c r="F195" t="str">
        <f t="shared" ref="F195:F258" si="36">TRIM(LEFT(A195,FIND("bags",A195)-1))</f>
        <v>clear plum</v>
      </c>
      <c r="G195">
        <f t="shared" ref="G195:G258" si="37">IF(MID($B195,1,1)="n","",INT(MID($B195,1,1)))</f>
        <v>3</v>
      </c>
      <c r="H195" t="str">
        <f t="shared" ref="H195:H258" si="38">TRIM(IF(G195&lt;&gt;"",MID($B195,3,C195-7),""))</f>
        <v>dim turquoise</v>
      </c>
      <c r="I195">
        <f t="shared" ref="I195:I258" si="39">IF(OR(C195="",C195=LEN($B195)),"",INT(MID($B195,C195+2,1)))</f>
        <v>3</v>
      </c>
      <c r="J195" t="str">
        <f t="shared" ref="J195:J258" si="40">TRIM(IF(I195&lt;&gt;"",MID($B195,C195+4,D195-C195-7),""))</f>
        <v>faded magenta</v>
      </c>
      <c r="K195">
        <f t="shared" ref="K195:K258" si="41">IF(OR(D195="",D195=LEN($B195)),"",INT(MID($B195,D195+2,1)))</f>
        <v>2</v>
      </c>
      <c r="L195" t="str">
        <f t="shared" ref="L195:L258" si="42">TRIM(IF(K195&lt;&gt;"",MID($B195,D195+4,E195-D195-7),""))</f>
        <v>dull coral</v>
      </c>
      <c r="M195" t="str">
        <f t="shared" ref="M195:M258" si="43">IF(OR(E195="",E195=LEN($B195)),"",INT(MID($B195,E195+2,1)))</f>
        <v/>
      </c>
      <c r="N195" t="str">
        <f t="shared" ref="N195:N258" si="44">TRIM(IF(M195&lt;&gt;"",MID($B195,E195+4,LEN(B195)-E195-7),""))</f>
        <v/>
      </c>
      <c r="AA195" t="str">
        <f>LEFT(A195,FIND("bags",A195)-1)</f>
        <v xml:space="preserve">clear plum </v>
      </c>
      <c r="AB195" t="str">
        <f>IFERROR(IF(FIND($AB$2,#REF!),MID(#REF!,FIND($AB$2,#REF!)-2,1),""),"")</f>
        <v/>
      </c>
    </row>
    <row r="196" spans="1:28">
      <c r="A196" s="1" t="s">
        <v>193</v>
      </c>
      <c r="B196" t="str">
        <f t="shared" ref="B196:B259" si="45">SUBSTITUTE(RIGHT($A196,LEN($A196)-FIND("contain",$A196)-7),"bags","bag")</f>
        <v>3 dim crimson bag.</v>
      </c>
      <c r="C196">
        <f t="shared" ref="C196:C259" si="46">IFERROR(FIND(",",$B196),LEN($B196))</f>
        <v>18</v>
      </c>
      <c r="D196" t="str">
        <f t="shared" ref="D196:E259" si="47">IFERROR(FIND(",",$B196,C196+1),IF(OR(C196="",LEN($B196)=C196),"",LEN($B196)))</f>
        <v/>
      </c>
      <c r="E196" t="str">
        <f t="shared" si="47"/>
        <v/>
      </c>
      <c r="F196" t="str">
        <f t="shared" si="36"/>
        <v>muted green</v>
      </c>
      <c r="G196">
        <f t="shared" si="37"/>
        <v>3</v>
      </c>
      <c r="H196" t="str">
        <f t="shared" si="38"/>
        <v>dim crimson</v>
      </c>
      <c r="I196" t="str">
        <f t="shared" si="39"/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AA196" t="str">
        <f>LEFT(A196,FIND("bags",A196)-1)</f>
        <v xml:space="preserve">muted green </v>
      </c>
      <c r="AB196" t="str">
        <f>IFERROR(IF(FIND($AB$2,#REF!),MID(#REF!,FIND($AB$2,#REF!)-2,1),""),"")</f>
        <v/>
      </c>
    </row>
    <row r="197" spans="1:28">
      <c r="A197" s="1" t="s">
        <v>194</v>
      </c>
      <c r="B197" t="str">
        <f t="shared" si="45"/>
        <v>3 pale purple bag, 3 plaid white bag, 1 clear teal bag, 3 pale magenta bag.</v>
      </c>
      <c r="C197">
        <f t="shared" si="46"/>
        <v>18</v>
      </c>
      <c r="D197">
        <f t="shared" si="47"/>
        <v>37</v>
      </c>
      <c r="E197">
        <f t="shared" si="47"/>
        <v>55</v>
      </c>
      <c r="F197" t="str">
        <f t="shared" si="36"/>
        <v>bright black</v>
      </c>
      <c r="G197">
        <f t="shared" si="37"/>
        <v>3</v>
      </c>
      <c r="H197" t="str">
        <f t="shared" si="38"/>
        <v>pale purple</v>
      </c>
      <c r="I197">
        <f t="shared" si="39"/>
        <v>3</v>
      </c>
      <c r="J197" t="str">
        <f t="shared" si="40"/>
        <v>plaid white</v>
      </c>
      <c r="K197">
        <f t="shared" si="41"/>
        <v>1</v>
      </c>
      <c r="L197" t="str">
        <f t="shared" si="42"/>
        <v>clear teal</v>
      </c>
      <c r="M197">
        <f t="shared" si="43"/>
        <v>3</v>
      </c>
      <c r="N197" t="str">
        <f t="shared" si="44"/>
        <v>pale magenta</v>
      </c>
      <c r="AA197" t="str">
        <f>LEFT(A197,FIND("bags",A197)-1)</f>
        <v xml:space="preserve">bright black </v>
      </c>
      <c r="AB197" t="str">
        <f>IFERROR(IF(FIND($AB$2,#REF!),MID(#REF!,FIND($AB$2,#REF!)-2,1),""),"")</f>
        <v/>
      </c>
    </row>
    <row r="198" spans="1:28">
      <c r="A198" s="1" t="s">
        <v>195</v>
      </c>
      <c r="B198" t="str">
        <f t="shared" si="45"/>
        <v>3 dull coral bag, 1 pale turquoise bag, 5 wavy cyan bag, 5 striped lime bag.</v>
      </c>
      <c r="C198">
        <f t="shared" si="46"/>
        <v>17</v>
      </c>
      <c r="D198">
        <f t="shared" si="47"/>
        <v>39</v>
      </c>
      <c r="E198">
        <f t="shared" si="47"/>
        <v>56</v>
      </c>
      <c r="F198" t="str">
        <f t="shared" si="36"/>
        <v>dim gray</v>
      </c>
      <c r="G198">
        <f t="shared" si="37"/>
        <v>3</v>
      </c>
      <c r="H198" t="str">
        <f t="shared" si="38"/>
        <v>dull coral</v>
      </c>
      <c r="I198">
        <f t="shared" si="39"/>
        <v>1</v>
      </c>
      <c r="J198" t="str">
        <f t="shared" si="40"/>
        <v>pale turquoise</v>
      </c>
      <c r="K198">
        <f t="shared" si="41"/>
        <v>5</v>
      </c>
      <c r="L198" t="str">
        <f t="shared" si="42"/>
        <v>wavy cyan</v>
      </c>
      <c r="M198">
        <f t="shared" si="43"/>
        <v>5</v>
      </c>
      <c r="N198" t="str">
        <f t="shared" si="44"/>
        <v>striped lime</v>
      </c>
      <c r="AA198" t="str">
        <f>LEFT(A198,FIND("bags",A198)-1)</f>
        <v xml:space="preserve">dim gray </v>
      </c>
      <c r="AB198" t="str">
        <f>IFERROR(IF(FIND($AB$2,#REF!),MID(#REF!,FIND($AB$2,#REF!)-2,1),""),"")</f>
        <v/>
      </c>
    </row>
    <row r="199" spans="1:28">
      <c r="A199" s="1" t="s">
        <v>196</v>
      </c>
      <c r="B199" t="str">
        <f t="shared" si="45"/>
        <v>5 dull aqua bag, 3 dark fuchsia bag, 1 pale violet bag, 4 dim gold bag.</v>
      </c>
      <c r="C199">
        <f t="shared" si="46"/>
        <v>16</v>
      </c>
      <c r="D199">
        <f t="shared" si="47"/>
        <v>36</v>
      </c>
      <c r="E199">
        <f t="shared" si="47"/>
        <v>55</v>
      </c>
      <c r="F199" t="str">
        <f t="shared" si="36"/>
        <v>dotted beige</v>
      </c>
      <c r="G199">
        <f t="shared" si="37"/>
        <v>5</v>
      </c>
      <c r="H199" t="str">
        <f t="shared" si="38"/>
        <v>dull aqua</v>
      </c>
      <c r="I199">
        <f t="shared" si="39"/>
        <v>3</v>
      </c>
      <c r="J199" t="str">
        <f t="shared" si="40"/>
        <v>dark fuchsia</v>
      </c>
      <c r="K199">
        <f t="shared" si="41"/>
        <v>1</v>
      </c>
      <c r="L199" t="str">
        <f t="shared" si="42"/>
        <v>pale violet</v>
      </c>
      <c r="M199">
        <f t="shared" si="43"/>
        <v>4</v>
      </c>
      <c r="N199" t="str">
        <f t="shared" si="44"/>
        <v>dim gold</v>
      </c>
      <c r="AA199" t="str">
        <f>LEFT(A199,FIND("bags",A199)-1)</f>
        <v xml:space="preserve">dotted beige </v>
      </c>
      <c r="AB199" t="str">
        <f>IFERROR(IF(FIND($AB$2,#REF!),MID(#REF!,FIND($AB$2,#REF!)-2,1),""),"")</f>
        <v/>
      </c>
    </row>
    <row r="200" spans="1:28">
      <c r="A200" s="1" t="s">
        <v>197</v>
      </c>
      <c r="B200" t="str">
        <f t="shared" si="45"/>
        <v>4 plaid tomato bag, 1 pale lavender bag, 5 shiny blue bag, 1 light gray bag.</v>
      </c>
      <c r="C200">
        <f t="shared" si="46"/>
        <v>19</v>
      </c>
      <c r="D200">
        <f t="shared" si="47"/>
        <v>40</v>
      </c>
      <c r="E200">
        <f t="shared" si="47"/>
        <v>58</v>
      </c>
      <c r="F200" t="str">
        <f t="shared" si="36"/>
        <v>mirrored lime</v>
      </c>
      <c r="G200">
        <f t="shared" si="37"/>
        <v>4</v>
      </c>
      <c r="H200" t="str">
        <f t="shared" si="38"/>
        <v>plaid tomato</v>
      </c>
      <c r="I200">
        <f t="shared" si="39"/>
        <v>1</v>
      </c>
      <c r="J200" t="str">
        <f t="shared" si="40"/>
        <v>pale lavender</v>
      </c>
      <c r="K200">
        <f t="shared" si="41"/>
        <v>5</v>
      </c>
      <c r="L200" t="str">
        <f t="shared" si="42"/>
        <v>shiny blue</v>
      </c>
      <c r="M200">
        <f t="shared" si="43"/>
        <v>1</v>
      </c>
      <c r="N200" t="str">
        <f t="shared" si="44"/>
        <v>light gray</v>
      </c>
      <c r="AA200" t="str">
        <f>LEFT(A200,FIND("bags",A200)-1)</f>
        <v xml:space="preserve">mirrored lime </v>
      </c>
      <c r="AB200" t="str">
        <f>IFERROR(IF(FIND($AB$2,#REF!),MID(#REF!,FIND($AB$2,#REF!)-2,1),""),"")</f>
        <v/>
      </c>
    </row>
    <row r="201" spans="1:28">
      <c r="A201" s="1" t="s">
        <v>198</v>
      </c>
      <c r="B201" t="str">
        <f t="shared" si="45"/>
        <v>1 dotted teal bag, 3 shiny lavender bag.</v>
      </c>
      <c r="C201">
        <f t="shared" si="46"/>
        <v>18</v>
      </c>
      <c r="D201">
        <f t="shared" si="47"/>
        <v>40</v>
      </c>
      <c r="E201" t="str">
        <f t="shared" si="47"/>
        <v/>
      </c>
      <c r="F201" t="str">
        <f t="shared" si="36"/>
        <v>bright chartreuse</v>
      </c>
      <c r="G201">
        <f t="shared" si="37"/>
        <v>1</v>
      </c>
      <c r="H201" t="str">
        <f t="shared" si="38"/>
        <v>dotted teal</v>
      </c>
      <c r="I201">
        <f t="shared" si="39"/>
        <v>3</v>
      </c>
      <c r="J201" t="str">
        <f t="shared" si="40"/>
        <v>shiny lavender</v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AA201" t="str">
        <f>LEFT(A201,FIND("bags",A201)-1)</f>
        <v xml:space="preserve">bright chartreuse </v>
      </c>
      <c r="AB201" t="str">
        <f>IFERROR(IF(FIND($AB$2,#REF!),MID(#REF!,FIND($AB$2,#REF!)-2,1),""),"")</f>
        <v/>
      </c>
    </row>
    <row r="202" spans="1:28">
      <c r="A202" s="1" t="s">
        <v>199</v>
      </c>
      <c r="B202" t="str">
        <f t="shared" si="45"/>
        <v>1 vibrant coral bag.</v>
      </c>
      <c r="C202">
        <f t="shared" si="46"/>
        <v>20</v>
      </c>
      <c r="D202" t="str">
        <f t="shared" si="47"/>
        <v/>
      </c>
      <c r="E202" t="str">
        <f t="shared" si="47"/>
        <v/>
      </c>
      <c r="F202" t="str">
        <f t="shared" si="36"/>
        <v>vibrant tomato</v>
      </c>
      <c r="G202">
        <f t="shared" si="37"/>
        <v>1</v>
      </c>
      <c r="H202" t="str">
        <f t="shared" si="38"/>
        <v>vibrant coral</v>
      </c>
      <c r="I202" t="str">
        <f t="shared" si="39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AA202" t="str">
        <f>LEFT(A202,FIND("bags",A202)-1)</f>
        <v xml:space="preserve">vibrant tomato </v>
      </c>
      <c r="AB202" t="str">
        <f>IFERROR(IF(FIND($AB$2,#REF!),MID(#REF!,FIND($AB$2,#REF!)-2,1),""),"")</f>
        <v/>
      </c>
    </row>
    <row r="203" spans="1:28">
      <c r="A203" s="1" t="s">
        <v>200</v>
      </c>
      <c r="B203" t="str">
        <f t="shared" si="45"/>
        <v>4 dark tan bag, 4 faded coral bag.</v>
      </c>
      <c r="C203">
        <f t="shared" si="46"/>
        <v>15</v>
      </c>
      <c r="D203">
        <f t="shared" si="47"/>
        <v>34</v>
      </c>
      <c r="E203" t="str">
        <f t="shared" si="47"/>
        <v/>
      </c>
      <c r="F203" t="str">
        <f t="shared" si="36"/>
        <v>mirrored purple</v>
      </c>
      <c r="G203">
        <f t="shared" si="37"/>
        <v>4</v>
      </c>
      <c r="H203" t="str">
        <f t="shared" si="38"/>
        <v>dark tan</v>
      </c>
      <c r="I203">
        <f t="shared" si="39"/>
        <v>4</v>
      </c>
      <c r="J203" t="str">
        <f t="shared" si="40"/>
        <v>faded coral</v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AA203" t="str">
        <f>LEFT(A203,FIND("bags",A203)-1)</f>
        <v xml:space="preserve">mirrored purple </v>
      </c>
      <c r="AB203" t="str">
        <f>IFERROR(IF(FIND($AB$2,#REF!),MID(#REF!,FIND($AB$2,#REF!)-2,1),""),"")</f>
        <v/>
      </c>
    </row>
    <row r="204" spans="1:28">
      <c r="A204" s="1" t="s">
        <v>201</v>
      </c>
      <c r="B204" t="str">
        <f t="shared" si="45"/>
        <v>1 dull maroon bag, 2 striped tan bag, 5 muted cyan bag, 2 dark maroon bag.</v>
      </c>
      <c r="C204">
        <f t="shared" si="46"/>
        <v>18</v>
      </c>
      <c r="D204">
        <f t="shared" si="47"/>
        <v>37</v>
      </c>
      <c r="E204">
        <f t="shared" si="47"/>
        <v>55</v>
      </c>
      <c r="F204" t="str">
        <f t="shared" si="36"/>
        <v>pale tomato</v>
      </c>
      <c r="G204">
        <f t="shared" si="37"/>
        <v>1</v>
      </c>
      <c r="H204" t="str">
        <f t="shared" si="38"/>
        <v>dull maroon</v>
      </c>
      <c r="I204">
        <f t="shared" si="39"/>
        <v>2</v>
      </c>
      <c r="J204" t="str">
        <f t="shared" si="40"/>
        <v>striped tan</v>
      </c>
      <c r="K204">
        <f t="shared" si="41"/>
        <v>5</v>
      </c>
      <c r="L204" t="str">
        <f t="shared" si="42"/>
        <v>muted cyan</v>
      </c>
      <c r="M204">
        <f t="shared" si="43"/>
        <v>2</v>
      </c>
      <c r="N204" t="str">
        <f t="shared" si="44"/>
        <v>dark maroon</v>
      </c>
      <c r="AA204" t="str">
        <f>LEFT(A204,FIND("bags",A204)-1)</f>
        <v xml:space="preserve">pale tomato </v>
      </c>
      <c r="AB204" t="str">
        <f>IFERROR(IF(FIND($AB$2,#REF!),MID(#REF!,FIND($AB$2,#REF!)-2,1),""),"")</f>
        <v/>
      </c>
    </row>
    <row r="205" spans="1:28">
      <c r="A205" s="1" t="s">
        <v>202</v>
      </c>
      <c r="B205" t="str">
        <f t="shared" si="45"/>
        <v>1 vibrant bronze bag, 2 pale yellow bag, 4 wavy coral bag.</v>
      </c>
      <c r="C205">
        <f t="shared" si="46"/>
        <v>21</v>
      </c>
      <c r="D205">
        <f t="shared" si="47"/>
        <v>40</v>
      </c>
      <c r="E205">
        <f t="shared" si="47"/>
        <v>58</v>
      </c>
      <c r="F205" t="str">
        <f t="shared" si="36"/>
        <v>vibrant brown</v>
      </c>
      <c r="G205">
        <f t="shared" si="37"/>
        <v>1</v>
      </c>
      <c r="H205" t="str">
        <f t="shared" si="38"/>
        <v>vibrant bronze</v>
      </c>
      <c r="I205">
        <f t="shared" si="39"/>
        <v>2</v>
      </c>
      <c r="J205" t="str">
        <f t="shared" si="40"/>
        <v>pale yellow</v>
      </c>
      <c r="K205">
        <f t="shared" si="41"/>
        <v>4</v>
      </c>
      <c r="L205" t="str">
        <f t="shared" si="42"/>
        <v>wavy coral</v>
      </c>
      <c r="M205" t="str">
        <f t="shared" si="43"/>
        <v/>
      </c>
      <c r="N205" t="str">
        <f t="shared" si="44"/>
        <v/>
      </c>
      <c r="AA205" t="str">
        <f>LEFT(A205,FIND("bags",A205)-1)</f>
        <v xml:space="preserve">vibrant brown </v>
      </c>
      <c r="AB205" t="str">
        <f>IFERROR(IF(FIND($AB$2,#REF!),MID(#REF!,FIND($AB$2,#REF!)-2,1),""),"")</f>
        <v/>
      </c>
    </row>
    <row r="206" spans="1:28">
      <c r="A206" s="1" t="s">
        <v>203</v>
      </c>
      <c r="B206" t="str">
        <f t="shared" si="45"/>
        <v>2 striped coral bag.</v>
      </c>
      <c r="C206">
        <f t="shared" si="46"/>
        <v>20</v>
      </c>
      <c r="D206" t="str">
        <f t="shared" si="47"/>
        <v/>
      </c>
      <c r="E206" t="str">
        <f t="shared" si="47"/>
        <v/>
      </c>
      <c r="F206" t="str">
        <f t="shared" si="36"/>
        <v>dim green</v>
      </c>
      <c r="G206">
        <f t="shared" si="37"/>
        <v>2</v>
      </c>
      <c r="H206" t="str">
        <f t="shared" si="38"/>
        <v>striped coral</v>
      </c>
      <c r="I206" t="str">
        <f t="shared" si="39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AA206" t="str">
        <f>LEFT(A206,FIND("bags",A206)-1)</f>
        <v xml:space="preserve">dim green </v>
      </c>
      <c r="AB206" t="str">
        <f>IFERROR(IF(FIND($AB$2,#REF!),MID(#REF!,FIND($AB$2,#REF!)-2,1),""),"")</f>
        <v/>
      </c>
    </row>
    <row r="207" spans="1:28">
      <c r="A207" s="1" t="s">
        <v>204</v>
      </c>
      <c r="B207" t="str">
        <f t="shared" si="45"/>
        <v>3 clear purple bag, 4 dark red bag, 1 light silver bag, 1 dull blue bag.</v>
      </c>
      <c r="C207">
        <f t="shared" si="46"/>
        <v>19</v>
      </c>
      <c r="D207">
        <f t="shared" si="47"/>
        <v>35</v>
      </c>
      <c r="E207">
        <f t="shared" si="47"/>
        <v>55</v>
      </c>
      <c r="F207" t="str">
        <f t="shared" si="36"/>
        <v>muted lavender</v>
      </c>
      <c r="G207">
        <f t="shared" si="37"/>
        <v>3</v>
      </c>
      <c r="H207" t="str">
        <f t="shared" si="38"/>
        <v>clear purple</v>
      </c>
      <c r="I207">
        <f t="shared" si="39"/>
        <v>4</v>
      </c>
      <c r="J207" t="str">
        <f t="shared" si="40"/>
        <v>dark red</v>
      </c>
      <c r="K207">
        <f t="shared" si="41"/>
        <v>1</v>
      </c>
      <c r="L207" t="str">
        <f t="shared" si="42"/>
        <v>light silver</v>
      </c>
      <c r="M207">
        <f t="shared" si="43"/>
        <v>1</v>
      </c>
      <c r="N207" t="str">
        <f t="shared" si="44"/>
        <v>dull blue</v>
      </c>
      <c r="AA207" t="str">
        <f>LEFT(A207,FIND("bags",A207)-1)</f>
        <v xml:space="preserve">muted lavender </v>
      </c>
      <c r="AB207" t="str">
        <f>IFERROR(IF(FIND($AB$2,#REF!),MID(#REF!,FIND($AB$2,#REF!)-2,1),""),"")</f>
        <v/>
      </c>
    </row>
    <row r="208" spans="1:28">
      <c r="A208" s="1" t="s">
        <v>205</v>
      </c>
      <c r="B208" t="str">
        <f t="shared" si="45"/>
        <v>5 muted teal bag, 1 drab brown bag, 3 posh brown bag.</v>
      </c>
      <c r="C208">
        <f t="shared" si="46"/>
        <v>17</v>
      </c>
      <c r="D208">
        <f t="shared" si="47"/>
        <v>35</v>
      </c>
      <c r="E208">
        <f t="shared" si="47"/>
        <v>53</v>
      </c>
      <c r="F208" t="str">
        <f t="shared" si="36"/>
        <v>wavy crimson</v>
      </c>
      <c r="G208">
        <f t="shared" si="37"/>
        <v>5</v>
      </c>
      <c r="H208" t="str">
        <f t="shared" si="38"/>
        <v>muted teal</v>
      </c>
      <c r="I208">
        <f t="shared" si="39"/>
        <v>1</v>
      </c>
      <c r="J208" t="str">
        <f t="shared" si="40"/>
        <v>drab brown</v>
      </c>
      <c r="K208">
        <f t="shared" si="41"/>
        <v>3</v>
      </c>
      <c r="L208" t="str">
        <f t="shared" si="42"/>
        <v>posh brown</v>
      </c>
      <c r="M208" t="str">
        <f t="shared" si="43"/>
        <v/>
      </c>
      <c r="N208" t="str">
        <f t="shared" si="44"/>
        <v/>
      </c>
      <c r="AA208" t="str">
        <f>LEFT(A208,FIND("bags",A208)-1)</f>
        <v xml:space="preserve">wavy crimson </v>
      </c>
      <c r="AB208" t="str">
        <f>IFERROR(IF(FIND($AB$2,#REF!),MID(#REF!,FIND($AB$2,#REF!)-2,1),""),"")</f>
        <v/>
      </c>
    </row>
    <row r="209" spans="1:28">
      <c r="A209" s="1" t="s">
        <v>206</v>
      </c>
      <c r="B209" t="str">
        <f t="shared" si="45"/>
        <v>4 striped blue bag, 3 mirrored lime bag, 1 shiny gray bag, 1 dark plum bag.</v>
      </c>
      <c r="C209">
        <f t="shared" si="46"/>
        <v>19</v>
      </c>
      <c r="D209">
        <f t="shared" si="47"/>
        <v>40</v>
      </c>
      <c r="E209">
        <f t="shared" si="47"/>
        <v>58</v>
      </c>
      <c r="F209" t="str">
        <f t="shared" si="36"/>
        <v>wavy tomato</v>
      </c>
      <c r="G209">
        <f t="shared" si="37"/>
        <v>4</v>
      </c>
      <c r="H209" t="str">
        <f t="shared" si="38"/>
        <v>striped blue</v>
      </c>
      <c r="I209">
        <f t="shared" si="39"/>
        <v>3</v>
      </c>
      <c r="J209" t="str">
        <f t="shared" si="40"/>
        <v>mirrored lime</v>
      </c>
      <c r="K209">
        <f t="shared" si="41"/>
        <v>1</v>
      </c>
      <c r="L209" t="str">
        <f t="shared" si="42"/>
        <v>shiny gray</v>
      </c>
      <c r="M209">
        <f t="shared" si="43"/>
        <v>1</v>
      </c>
      <c r="N209" t="str">
        <f t="shared" si="44"/>
        <v>dark plum</v>
      </c>
      <c r="AA209" t="str">
        <f>LEFT(A209,FIND("bags",A209)-1)</f>
        <v xml:space="preserve">wavy tomato </v>
      </c>
      <c r="AB209" t="str">
        <f>IFERROR(IF(FIND($AB$2,#REF!),MID(#REF!,FIND($AB$2,#REF!)-2,1),""),"")</f>
        <v/>
      </c>
    </row>
    <row r="210" spans="1:28">
      <c r="A210" s="1" t="s">
        <v>207</v>
      </c>
      <c r="B210" t="str">
        <f t="shared" si="45"/>
        <v>3 clear silver bag, 3 bright chartreuse bag, 4 striped teal bag, 2 clear indigo bag.</v>
      </c>
      <c r="C210">
        <f t="shared" si="46"/>
        <v>19</v>
      </c>
      <c r="D210">
        <f t="shared" si="47"/>
        <v>44</v>
      </c>
      <c r="E210">
        <f t="shared" si="47"/>
        <v>64</v>
      </c>
      <c r="F210" t="str">
        <f t="shared" si="36"/>
        <v>muted aqua</v>
      </c>
      <c r="G210">
        <f t="shared" si="37"/>
        <v>3</v>
      </c>
      <c r="H210" t="str">
        <f t="shared" si="38"/>
        <v>clear silver</v>
      </c>
      <c r="I210">
        <f t="shared" si="39"/>
        <v>3</v>
      </c>
      <c r="J210" t="str">
        <f t="shared" si="40"/>
        <v>bright chartreuse</v>
      </c>
      <c r="K210">
        <f t="shared" si="41"/>
        <v>4</v>
      </c>
      <c r="L210" t="str">
        <f t="shared" si="42"/>
        <v>striped teal</v>
      </c>
      <c r="M210">
        <f t="shared" si="43"/>
        <v>2</v>
      </c>
      <c r="N210" t="str">
        <f t="shared" si="44"/>
        <v>clear indigo</v>
      </c>
      <c r="AA210" t="str">
        <f>LEFT(A210,FIND("bags",A210)-1)</f>
        <v xml:space="preserve">muted aqua </v>
      </c>
      <c r="AB210" t="str">
        <f>IFERROR(IF(FIND($AB$2,#REF!),MID(#REF!,FIND($AB$2,#REF!)-2,1),""),"")</f>
        <v/>
      </c>
    </row>
    <row r="211" spans="1:28">
      <c r="A211" s="1" t="s">
        <v>208</v>
      </c>
      <c r="B211" t="str">
        <f t="shared" si="45"/>
        <v>2 posh teal bag, 4 dark maroon bag, 2 drab brown bag, 5 faded coral bag.</v>
      </c>
      <c r="C211">
        <f t="shared" si="46"/>
        <v>16</v>
      </c>
      <c r="D211">
        <f t="shared" si="47"/>
        <v>35</v>
      </c>
      <c r="E211">
        <f t="shared" si="47"/>
        <v>53</v>
      </c>
      <c r="F211" t="str">
        <f t="shared" si="36"/>
        <v>posh blue</v>
      </c>
      <c r="G211">
        <f t="shared" si="37"/>
        <v>2</v>
      </c>
      <c r="H211" t="str">
        <f t="shared" si="38"/>
        <v>posh teal</v>
      </c>
      <c r="I211">
        <f t="shared" si="39"/>
        <v>4</v>
      </c>
      <c r="J211" t="str">
        <f t="shared" si="40"/>
        <v>dark maroon</v>
      </c>
      <c r="K211">
        <f t="shared" si="41"/>
        <v>2</v>
      </c>
      <c r="L211" t="str">
        <f t="shared" si="42"/>
        <v>drab brown</v>
      </c>
      <c r="M211">
        <f t="shared" si="43"/>
        <v>5</v>
      </c>
      <c r="N211" t="str">
        <f t="shared" si="44"/>
        <v>faded coral</v>
      </c>
      <c r="AA211" t="str">
        <f>LEFT(A211,FIND("bags",A211)-1)</f>
        <v xml:space="preserve">posh blue </v>
      </c>
      <c r="AB211" t="str">
        <f>IFERROR(IF(FIND($AB$2,#REF!),MID(#REF!,FIND($AB$2,#REF!)-2,1),""),"")</f>
        <v/>
      </c>
    </row>
    <row r="212" spans="1:28">
      <c r="A212" s="1" t="s">
        <v>209</v>
      </c>
      <c r="B212" t="str">
        <f t="shared" si="45"/>
        <v>5 drab yellow bag, 3 faded silver bag, 2 bright silver bag.</v>
      </c>
      <c r="C212">
        <f t="shared" si="46"/>
        <v>18</v>
      </c>
      <c r="D212">
        <f t="shared" si="47"/>
        <v>38</v>
      </c>
      <c r="E212">
        <f t="shared" si="47"/>
        <v>59</v>
      </c>
      <c r="F212" t="str">
        <f t="shared" si="36"/>
        <v>vibrant silver</v>
      </c>
      <c r="G212">
        <f t="shared" si="37"/>
        <v>5</v>
      </c>
      <c r="H212" t="str">
        <f t="shared" si="38"/>
        <v>drab yellow</v>
      </c>
      <c r="I212">
        <f t="shared" si="39"/>
        <v>3</v>
      </c>
      <c r="J212" t="str">
        <f t="shared" si="40"/>
        <v>faded silver</v>
      </c>
      <c r="K212">
        <f t="shared" si="41"/>
        <v>2</v>
      </c>
      <c r="L212" t="str">
        <f t="shared" si="42"/>
        <v>bright silver</v>
      </c>
      <c r="M212" t="str">
        <f t="shared" si="43"/>
        <v/>
      </c>
      <c r="N212" t="str">
        <f t="shared" si="44"/>
        <v/>
      </c>
      <c r="AA212" t="str">
        <f>LEFT(A212,FIND("bags",A212)-1)</f>
        <v xml:space="preserve">vibrant silver </v>
      </c>
      <c r="AB212" t="str">
        <f>IFERROR(IF(FIND($AB$2,#REF!),MID(#REF!,FIND($AB$2,#REF!)-2,1),""),"")</f>
        <v/>
      </c>
    </row>
    <row r="213" spans="1:28">
      <c r="A213" s="1" t="s">
        <v>210</v>
      </c>
      <c r="B213" t="str">
        <f t="shared" si="45"/>
        <v>4 pale beige bag.</v>
      </c>
      <c r="C213">
        <f t="shared" si="46"/>
        <v>17</v>
      </c>
      <c r="D213" t="str">
        <f t="shared" si="47"/>
        <v/>
      </c>
      <c r="E213" t="str">
        <f t="shared" si="47"/>
        <v/>
      </c>
      <c r="F213" t="str">
        <f t="shared" si="36"/>
        <v>dim chartreuse</v>
      </c>
      <c r="G213">
        <f t="shared" si="37"/>
        <v>4</v>
      </c>
      <c r="H213" t="str">
        <f t="shared" si="38"/>
        <v>pale beige</v>
      </c>
      <c r="I213" t="str">
        <f t="shared" si="39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AA213" t="str">
        <f>LEFT(A213,FIND("bags",A213)-1)</f>
        <v xml:space="preserve">dim chartreuse </v>
      </c>
      <c r="AB213" t="str">
        <f>IFERROR(IF(FIND($AB$2,#REF!),MID(#REF!,FIND($AB$2,#REF!)-2,1),""),"")</f>
        <v/>
      </c>
    </row>
    <row r="214" spans="1:28">
      <c r="A214" s="1" t="s">
        <v>211</v>
      </c>
      <c r="B214" t="str">
        <f t="shared" si="45"/>
        <v>3 dotted magenta bag, 4 plaid crimson bag.</v>
      </c>
      <c r="C214">
        <f t="shared" si="46"/>
        <v>21</v>
      </c>
      <c r="D214">
        <f t="shared" si="47"/>
        <v>42</v>
      </c>
      <c r="E214" t="str">
        <f t="shared" si="47"/>
        <v/>
      </c>
      <c r="F214" t="str">
        <f t="shared" si="36"/>
        <v>shiny gray</v>
      </c>
      <c r="G214">
        <f t="shared" si="37"/>
        <v>3</v>
      </c>
      <c r="H214" t="str">
        <f t="shared" si="38"/>
        <v>dotted magenta</v>
      </c>
      <c r="I214">
        <f t="shared" si="39"/>
        <v>4</v>
      </c>
      <c r="J214" t="str">
        <f t="shared" si="40"/>
        <v>plaid crimson</v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AA214" t="str">
        <f>LEFT(A214,FIND("bags",A214)-1)</f>
        <v xml:space="preserve">shiny gray </v>
      </c>
      <c r="AB214" t="str">
        <f>IFERROR(IF(FIND($AB$2,#REF!),MID(#REF!,FIND($AB$2,#REF!)-2,1),""),"")</f>
        <v/>
      </c>
    </row>
    <row r="215" spans="1:28">
      <c r="A215" s="1" t="s">
        <v>212</v>
      </c>
      <c r="B215" t="str">
        <f t="shared" si="45"/>
        <v>4 clear lime bag, 3 muted tomato bag, 2 shiny olive bag.</v>
      </c>
      <c r="C215">
        <f t="shared" si="46"/>
        <v>17</v>
      </c>
      <c r="D215">
        <f t="shared" si="47"/>
        <v>37</v>
      </c>
      <c r="E215">
        <f t="shared" si="47"/>
        <v>56</v>
      </c>
      <c r="F215" t="str">
        <f t="shared" si="36"/>
        <v>dim salmon</v>
      </c>
      <c r="G215">
        <f t="shared" si="37"/>
        <v>4</v>
      </c>
      <c r="H215" t="str">
        <f t="shared" si="38"/>
        <v>clear lime</v>
      </c>
      <c r="I215">
        <f t="shared" si="39"/>
        <v>3</v>
      </c>
      <c r="J215" t="str">
        <f t="shared" si="40"/>
        <v>muted tomato</v>
      </c>
      <c r="K215">
        <f t="shared" si="41"/>
        <v>2</v>
      </c>
      <c r="L215" t="str">
        <f t="shared" si="42"/>
        <v>shiny olive</v>
      </c>
      <c r="M215" t="str">
        <f t="shared" si="43"/>
        <v/>
      </c>
      <c r="N215" t="str">
        <f t="shared" si="44"/>
        <v/>
      </c>
      <c r="AA215" t="str">
        <f>LEFT(A215,FIND("bags",A215)-1)</f>
        <v xml:space="preserve">dim salmon </v>
      </c>
      <c r="AB215" t="str">
        <f>IFERROR(IF(FIND($AB$2,#REF!),MID(#REF!,FIND($AB$2,#REF!)-2,1),""),"")</f>
        <v/>
      </c>
    </row>
    <row r="216" spans="1:28">
      <c r="A216" s="1" t="s">
        <v>213</v>
      </c>
      <c r="B216" t="str">
        <f t="shared" si="45"/>
        <v>4 posh beige bag, 5 dotted gray bag, 5 dotted turquoise bag.</v>
      </c>
      <c r="C216">
        <f t="shared" si="46"/>
        <v>17</v>
      </c>
      <c r="D216">
        <f t="shared" si="47"/>
        <v>36</v>
      </c>
      <c r="E216">
        <f t="shared" si="47"/>
        <v>60</v>
      </c>
      <c r="F216" t="str">
        <f t="shared" si="36"/>
        <v>clear orange</v>
      </c>
      <c r="G216">
        <f t="shared" si="37"/>
        <v>4</v>
      </c>
      <c r="H216" t="str">
        <f t="shared" si="38"/>
        <v>posh beige</v>
      </c>
      <c r="I216">
        <f t="shared" si="39"/>
        <v>5</v>
      </c>
      <c r="J216" t="str">
        <f t="shared" si="40"/>
        <v>dotted gray</v>
      </c>
      <c r="K216">
        <f t="shared" si="41"/>
        <v>5</v>
      </c>
      <c r="L216" t="str">
        <f t="shared" si="42"/>
        <v>dotted turquoise</v>
      </c>
      <c r="M216" t="str">
        <f t="shared" si="43"/>
        <v/>
      </c>
      <c r="N216" t="str">
        <f t="shared" si="44"/>
        <v/>
      </c>
      <c r="AA216" t="str">
        <f>LEFT(A216,FIND("bags",A216)-1)</f>
        <v xml:space="preserve">clear orange </v>
      </c>
      <c r="AB216" t="str">
        <f>IFERROR(IF(FIND($AB$2,#REF!),MID(#REF!,FIND($AB$2,#REF!)-2,1),""),"")</f>
        <v/>
      </c>
    </row>
    <row r="217" spans="1:28">
      <c r="A217" s="1" t="s">
        <v>214</v>
      </c>
      <c r="B217" t="str">
        <f t="shared" si="45"/>
        <v>4 bright indigo bag.</v>
      </c>
      <c r="C217">
        <f t="shared" si="46"/>
        <v>20</v>
      </c>
      <c r="D217" t="str">
        <f t="shared" si="47"/>
        <v/>
      </c>
      <c r="E217" t="str">
        <f t="shared" si="47"/>
        <v/>
      </c>
      <c r="F217" t="str">
        <f t="shared" si="36"/>
        <v>plaid salmon</v>
      </c>
      <c r="G217">
        <f t="shared" si="37"/>
        <v>4</v>
      </c>
      <c r="H217" t="str">
        <f t="shared" si="38"/>
        <v>bright indigo</v>
      </c>
      <c r="I217" t="str">
        <f t="shared" si="39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AA217" t="str">
        <f>LEFT(A217,FIND("bags",A217)-1)</f>
        <v xml:space="preserve">plaid salmon </v>
      </c>
      <c r="AB217" t="str">
        <f>IFERROR(IF(FIND($AB$2,#REF!),MID(#REF!,FIND($AB$2,#REF!)-2,1),""),"")</f>
        <v/>
      </c>
    </row>
    <row r="218" spans="1:28">
      <c r="A218" s="1" t="s">
        <v>215</v>
      </c>
      <c r="B218" t="str">
        <f t="shared" si="45"/>
        <v>3 pale red bag.</v>
      </c>
      <c r="C218">
        <f t="shared" si="46"/>
        <v>15</v>
      </c>
      <c r="D218" t="str">
        <f t="shared" si="47"/>
        <v/>
      </c>
      <c r="E218" t="str">
        <f t="shared" si="47"/>
        <v/>
      </c>
      <c r="F218" t="str">
        <f t="shared" si="36"/>
        <v>posh beige</v>
      </c>
      <c r="G218">
        <f t="shared" si="37"/>
        <v>3</v>
      </c>
      <c r="H218" t="str">
        <f t="shared" si="38"/>
        <v>pale red</v>
      </c>
      <c r="I218" t="str">
        <f t="shared" si="39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AA218" t="str">
        <f>LEFT(A218,FIND("bags",A218)-1)</f>
        <v xml:space="preserve">posh beige </v>
      </c>
      <c r="AB218" t="str">
        <f>IFERROR(IF(FIND($AB$2,#REF!),MID(#REF!,FIND($AB$2,#REF!)-2,1),""),"")</f>
        <v/>
      </c>
    </row>
    <row r="219" spans="1:28">
      <c r="A219" s="1" t="s">
        <v>216</v>
      </c>
      <c r="B219" t="str">
        <f t="shared" si="45"/>
        <v>1 bright gold bag.</v>
      </c>
      <c r="C219">
        <f t="shared" si="46"/>
        <v>18</v>
      </c>
      <c r="D219" t="str">
        <f t="shared" si="47"/>
        <v/>
      </c>
      <c r="E219" t="str">
        <f t="shared" si="47"/>
        <v/>
      </c>
      <c r="F219" t="str">
        <f t="shared" si="36"/>
        <v>clear lime</v>
      </c>
      <c r="G219">
        <f t="shared" si="37"/>
        <v>1</v>
      </c>
      <c r="H219" t="str">
        <f t="shared" si="38"/>
        <v>bright gold</v>
      </c>
      <c r="I219" t="str">
        <f t="shared" si="39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AA219" t="str">
        <f>LEFT(A219,FIND("bags",A219)-1)</f>
        <v xml:space="preserve">clear lime </v>
      </c>
      <c r="AB219" t="str">
        <f>IFERROR(IF(FIND($AB$2,#REF!),MID(#REF!,FIND($AB$2,#REF!)-2,1),""),"")</f>
        <v/>
      </c>
    </row>
    <row r="220" spans="1:28">
      <c r="A220" s="1" t="s">
        <v>217</v>
      </c>
      <c r="B220" t="str">
        <f t="shared" si="45"/>
        <v>5 dim salmon bag, 3 dull aqua bag, 5 drab crimson bag.</v>
      </c>
      <c r="C220">
        <f t="shared" si="46"/>
        <v>17</v>
      </c>
      <c r="D220">
        <f t="shared" si="47"/>
        <v>34</v>
      </c>
      <c r="E220">
        <f t="shared" si="47"/>
        <v>54</v>
      </c>
      <c r="F220" t="str">
        <f t="shared" si="36"/>
        <v>faded magenta</v>
      </c>
      <c r="G220">
        <f t="shared" si="37"/>
        <v>5</v>
      </c>
      <c r="H220" t="str">
        <f t="shared" si="38"/>
        <v>dim salmon</v>
      </c>
      <c r="I220">
        <f t="shared" si="39"/>
        <v>3</v>
      </c>
      <c r="J220" t="str">
        <f t="shared" si="40"/>
        <v>dull aqua</v>
      </c>
      <c r="K220">
        <f t="shared" si="41"/>
        <v>5</v>
      </c>
      <c r="L220" t="str">
        <f t="shared" si="42"/>
        <v>drab crimson</v>
      </c>
      <c r="M220" t="str">
        <f t="shared" si="43"/>
        <v/>
      </c>
      <c r="N220" t="str">
        <f t="shared" si="44"/>
        <v/>
      </c>
      <c r="AA220" t="str">
        <f>LEFT(A220,FIND("bags",A220)-1)</f>
        <v xml:space="preserve">faded magenta </v>
      </c>
      <c r="AB220" t="str">
        <f>IFERROR(IF(FIND($AB$2,#REF!),MID(#REF!,FIND($AB$2,#REF!)-2,1),""),"")</f>
        <v/>
      </c>
    </row>
    <row r="221" spans="1:28">
      <c r="A221" s="1" t="s">
        <v>218</v>
      </c>
      <c r="B221" t="str">
        <f t="shared" si="45"/>
        <v>5 dark maroon bag, 4 wavy plum bag.</v>
      </c>
      <c r="C221">
        <f t="shared" si="46"/>
        <v>18</v>
      </c>
      <c r="D221">
        <f t="shared" si="47"/>
        <v>35</v>
      </c>
      <c r="E221" t="str">
        <f t="shared" si="47"/>
        <v/>
      </c>
      <c r="F221" t="str">
        <f t="shared" si="36"/>
        <v>drab blue</v>
      </c>
      <c r="G221">
        <f t="shared" si="37"/>
        <v>5</v>
      </c>
      <c r="H221" t="str">
        <f t="shared" si="38"/>
        <v>dark maroon</v>
      </c>
      <c r="I221">
        <f t="shared" si="39"/>
        <v>4</v>
      </c>
      <c r="J221" t="str">
        <f t="shared" si="40"/>
        <v>wavy plum</v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AA221" t="str">
        <f>LEFT(A221,FIND("bags",A221)-1)</f>
        <v xml:space="preserve">drab blue </v>
      </c>
      <c r="AB221" t="str">
        <f>IFERROR(IF(FIND($AB$2,#REF!),MID(#REF!,FIND($AB$2,#REF!)-2,1),""),"")</f>
        <v/>
      </c>
    </row>
    <row r="222" spans="1:28">
      <c r="A222" s="1" t="s">
        <v>219</v>
      </c>
      <c r="B222" t="str">
        <f t="shared" si="45"/>
        <v>5 mirrored orange bag, 3 dull violet bag, 3 bright salmon bag.</v>
      </c>
      <c r="C222">
        <f t="shared" si="46"/>
        <v>22</v>
      </c>
      <c r="D222">
        <f t="shared" si="47"/>
        <v>41</v>
      </c>
      <c r="E222">
        <f t="shared" si="47"/>
        <v>62</v>
      </c>
      <c r="F222" t="str">
        <f t="shared" si="36"/>
        <v>plaid aqua</v>
      </c>
      <c r="G222">
        <f t="shared" si="37"/>
        <v>5</v>
      </c>
      <c r="H222" t="str">
        <f t="shared" si="38"/>
        <v>mirrored orange</v>
      </c>
      <c r="I222">
        <f t="shared" si="39"/>
        <v>3</v>
      </c>
      <c r="J222" t="str">
        <f t="shared" si="40"/>
        <v>dull violet</v>
      </c>
      <c r="K222">
        <f t="shared" si="41"/>
        <v>3</v>
      </c>
      <c r="L222" t="str">
        <f t="shared" si="42"/>
        <v>bright salmon</v>
      </c>
      <c r="M222" t="str">
        <f t="shared" si="43"/>
        <v/>
      </c>
      <c r="N222" t="str">
        <f t="shared" si="44"/>
        <v/>
      </c>
      <c r="AA222" t="str">
        <f>LEFT(A222,FIND("bags",A222)-1)</f>
        <v xml:space="preserve">plaid aqua </v>
      </c>
      <c r="AB222" t="str">
        <f>IFERROR(IF(FIND($AB$2,#REF!),MID(#REF!,FIND($AB$2,#REF!)-2,1),""),"")</f>
        <v/>
      </c>
    </row>
    <row r="223" spans="1:28">
      <c r="A223" s="1" t="s">
        <v>220</v>
      </c>
      <c r="B223" t="str">
        <f t="shared" si="45"/>
        <v>4 dull red bag, 1 light maroon bag, 4 dark cyan bag.</v>
      </c>
      <c r="C223">
        <f t="shared" si="46"/>
        <v>15</v>
      </c>
      <c r="D223">
        <f t="shared" si="47"/>
        <v>35</v>
      </c>
      <c r="E223">
        <f t="shared" si="47"/>
        <v>52</v>
      </c>
      <c r="F223" t="str">
        <f t="shared" si="36"/>
        <v>muted teal</v>
      </c>
      <c r="G223">
        <f t="shared" si="37"/>
        <v>4</v>
      </c>
      <c r="H223" t="str">
        <f t="shared" si="38"/>
        <v>dull red</v>
      </c>
      <c r="I223">
        <f t="shared" si="39"/>
        <v>1</v>
      </c>
      <c r="J223" t="str">
        <f t="shared" si="40"/>
        <v>light maroon</v>
      </c>
      <c r="K223">
        <f t="shared" si="41"/>
        <v>4</v>
      </c>
      <c r="L223" t="str">
        <f t="shared" si="42"/>
        <v>dark cyan</v>
      </c>
      <c r="M223" t="str">
        <f t="shared" si="43"/>
        <v/>
      </c>
      <c r="N223" t="str">
        <f t="shared" si="44"/>
        <v/>
      </c>
      <c r="AA223" t="str">
        <f>LEFT(A223,FIND("bags",A223)-1)</f>
        <v xml:space="preserve">muted teal </v>
      </c>
      <c r="AB223" t="str">
        <f>IFERROR(IF(FIND($AB$2,#REF!),MID(#REF!,FIND($AB$2,#REF!)-2,1),""),"")</f>
        <v/>
      </c>
    </row>
    <row r="224" spans="1:28">
      <c r="A224" s="1" t="s">
        <v>221</v>
      </c>
      <c r="B224" t="str">
        <f t="shared" si="45"/>
        <v>1 mirrored chartreuse bag, 4 muted chartreuse bag, 5 plaid olive bag, 4 dark salmon bag.</v>
      </c>
      <c r="C224">
        <f t="shared" si="46"/>
        <v>26</v>
      </c>
      <c r="D224">
        <f t="shared" si="47"/>
        <v>50</v>
      </c>
      <c r="E224">
        <f t="shared" si="47"/>
        <v>69</v>
      </c>
      <c r="F224" t="str">
        <f t="shared" si="36"/>
        <v>posh green</v>
      </c>
      <c r="G224">
        <f t="shared" si="37"/>
        <v>1</v>
      </c>
      <c r="H224" t="str">
        <f t="shared" si="38"/>
        <v>mirrored chartreuse</v>
      </c>
      <c r="I224">
        <f t="shared" si="39"/>
        <v>4</v>
      </c>
      <c r="J224" t="str">
        <f t="shared" si="40"/>
        <v>muted chartreuse</v>
      </c>
      <c r="K224">
        <f t="shared" si="41"/>
        <v>5</v>
      </c>
      <c r="L224" t="str">
        <f t="shared" si="42"/>
        <v>plaid olive</v>
      </c>
      <c r="M224">
        <f t="shared" si="43"/>
        <v>4</v>
      </c>
      <c r="N224" t="str">
        <f t="shared" si="44"/>
        <v>dark salmon</v>
      </c>
      <c r="AA224" t="str">
        <f>LEFT(A224,FIND("bags",A224)-1)</f>
        <v xml:space="preserve">posh green </v>
      </c>
      <c r="AB224" t="str">
        <f>IFERROR(IF(FIND($AB$2,#REF!),MID(#REF!,FIND($AB$2,#REF!)-2,1),""),"")</f>
        <v/>
      </c>
    </row>
    <row r="225" spans="1:28">
      <c r="A225" s="1" t="s">
        <v>222</v>
      </c>
      <c r="B225" t="str">
        <f t="shared" si="45"/>
        <v>3 bright cyan bag, 1 bright salmon bag, 4 dim salmon bag, 1 light black bag.</v>
      </c>
      <c r="C225">
        <f t="shared" si="46"/>
        <v>18</v>
      </c>
      <c r="D225">
        <f t="shared" si="47"/>
        <v>39</v>
      </c>
      <c r="E225">
        <f t="shared" si="47"/>
        <v>57</v>
      </c>
      <c r="F225" t="str">
        <f t="shared" si="36"/>
        <v>posh fuchsia</v>
      </c>
      <c r="G225">
        <f t="shared" si="37"/>
        <v>3</v>
      </c>
      <c r="H225" t="str">
        <f t="shared" si="38"/>
        <v>bright cyan</v>
      </c>
      <c r="I225">
        <f t="shared" si="39"/>
        <v>1</v>
      </c>
      <c r="J225" t="str">
        <f t="shared" si="40"/>
        <v>bright salmon</v>
      </c>
      <c r="K225">
        <f t="shared" si="41"/>
        <v>4</v>
      </c>
      <c r="L225" t="str">
        <f t="shared" si="42"/>
        <v>dim salmon</v>
      </c>
      <c r="M225">
        <f t="shared" si="43"/>
        <v>1</v>
      </c>
      <c r="N225" t="str">
        <f t="shared" si="44"/>
        <v>light black</v>
      </c>
      <c r="AA225" t="str">
        <f>LEFT(A225,FIND("bags",A225)-1)</f>
        <v xml:space="preserve">posh fuchsia </v>
      </c>
      <c r="AB225" t="str">
        <f>IFERROR(IF(FIND($AB$2,#REF!),MID(#REF!,FIND($AB$2,#REF!)-2,1),""),"")</f>
        <v/>
      </c>
    </row>
    <row r="226" spans="1:28">
      <c r="A226" s="1" t="s">
        <v>223</v>
      </c>
      <c r="B226" t="str">
        <f t="shared" si="45"/>
        <v>2 muted teal bag, 5 pale orange bag.</v>
      </c>
      <c r="C226">
        <f t="shared" si="46"/>
        <v>17</v>
      </c>
      <c r="D226">
        <f t="shared" si="47"/>
        <v>36</v>
      </c>
      <c r="E226" t="str">
        <f t="shared" si="47"/>
        <v/>
      </c>
      <c r="F226" t="str">
        <f t="shared" si="36"/>
        <v>muted yellow</v>
      </c>
      <c r="G226">
        <f t="shared" si="37"/>
        <v>2</v>
      </c>
      <c r="H226" t="str">
        <f t="shared" si="38"/>
        <v>muted teal</v>
      </c>
      <c r="I226">
        <f t="shared" si="39"/>
        <v>5</v>
      </c>
      <c r="J226" t="str">
        <f t="shared" si="40"/>
        <v>pale orange</v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AA226" t="str">
        <f>LEFT(A226,FIND("bags",A226)-1)</f>
        <v xml:space="preserve">muted yellow </v>
      </c>
      <c r="AB226" t="str">
        <f>IFERROR(IF(FIND($AB$2,#REF!),MID(#REF!,FIND($AB$2,#REF!)-2,1),""),"")</f>
        <v/>
      </c>
    </row>
    <row r="227" spans="1:28">
      <c r="A227" s="1" t="s">
        <v>224</v>
      </c>
      <c r="B227" t="str">
        <f t="shared" si="45"/>
        <v>3 clear teal bag, 5 drab aqua bag, 2 drab brown bag.</v>
      </c>
      <c r="C227">
        <f t="shared" si="46"/>
        <v>17</v>
      </c>
      <c r="D227">
        <f t="shared" si="47"/>
        <v>34</v>
      </c>
      <c r="E227">
        <f t="shared" si="47"/>
        <v>52</v>
      </c>
      <c r="F227" t="str">
        <f t="shared" si="36"/>
        <v>clear cyan</v>
      </c>
      <c r="G227">
        <f t="shared" si="37"/>
        <v>3</v>
      </c>
      <c r="H227" t="str">
        <f t="shared" si="38"/>
        <v>clear teal</v>
      </c>
      <c r="I227">
        <f t="shared" si="39"/>
        <v>5</v>
      </c>
      <c r="J227" t="str">
        <f t="shared" si="40"/>
        <v>drab aqua</v>
      </c>
      <c r="K227">
        <f t="shared" si="41"/>
        <v>2</v>
      </c>
      <c r="L227" t="str">
        <f t="shared" si="42"/>
        <v>drab brown</v>
      </c>
      <c r="M227" t="str">
        <f t="shared" si="43"/>
        <v/>
      </c>
      <c r="N227" t="str">
        <f t="shared" si="44"/>
        <v/>
      </c>
      <c r="AA227" t="str">
        <f>LEFT(A227,FIND("bags",A227)-1)</f>
        <v xml:space="preserve">clear cyan </v>
      </c>
      <c r="AB227" t="str">
        <f>IFERROR(IF(FIND($AB$2,#REF!),MID(#REF!,FIND($AB$2,#REF!)-2,1),""),"")</f>
        <v/>
      </c>
    </row>
    <row r="228" spans="1:28">
      <c r="A228" s="1" t="s">
        <v>225</v>
      </c>
      <c r="B228" t="str">
        <f t="shared" si="45"/>
        <v>5 dark fuchsia bag, 2 dull gray bag, 4 pale tan bag.</v>
      </c>
      <c r="C228">
        <f t="shared" si="46"/>
        <v>19</v>
      </c>
      <c r="D228">
        <f t="shared" si="47"/>
        <v>36</v>
      </c>
      <c r="E228">
        <f t="shared" si="47"/>
        <v>52</v>
      </c>
      <c r="F228" t="str">
        <f t="shared" si="36"/>
        <v>wavy salmon</v>
      </c>
      <c r="G228">
        <f t="shared" si="37"/>
        <v>5</v>
      </c>
      <c r="H228" t="str">
        <f t="shared" si="38"/>
        <v>dark fuchsia</v>
      </c>
      <c r="I228">
        <f t="shared" si="39"/>
        <v>2</v>
      </c>
      <c r="J228" t="str">
        <f t="shared" si="40"/>
        <v>dull gray</v>
      </c>
      <c r="K228">
        <f t="shared" si="41"/>
        <v>4</v>
      </c>
      <c r="L228" t="str">
        <f t="shared" si="42"/>
        <v>pale tan</v>
      </c>
      <c r="M228" t="str">
        <f t="shared" si="43"/>
        <v/>
      </c>
      <c r="N228" t="str">
        <f t="shared" si="44"/>
        <v/>
      </c>
      <c r="AA228" t="str">
        <f>LEFT(A228,FIND("bags",A228)-1)</f>
        <v xml:space="preserve">wavy salmon </v>
      </c>
      <c r="AB228" t="str">
        <f>IFERROR(IF(FIND($AB$2,#REF!),MID(#REF!,FIND($AB$2,#REF!)-2,1),""),"")</f>
        <v/>
      </c>
    </row>
    <row r="229" spans="1:28">
      <c r="A229" s="1" t="s">
        <v>226</v>
      </c>
      <c r="B229" t="str">
        <f t="shared" si="45"/>
        <v>5 faded indigo bag, 2 plaid black bag.</v>
      </c>
      <c r="C229">
        <f t="shared" si="46"/>
        <v>19</v>
      </c>
      <c r="D229">
        <f t="shared" si="47"/>
        <v>38</v>
      </c>
      <c r="E229" t="str">
        <f t="shared" si="47"/>
        <v/>
      </c>
      <c r="F229" t="str">
        <f t="shared" si="36"/>
        <v>dull crimson</v>
      </c>
      <c r="G229">
        <f t="shared" si="37"/>
        <v>5</v>
      </c>
      <c r="H229" t="str">
        <f t="shared" si="38"/>
        <v>faded indigo</v>
      </c>
      <c r="I229">
        <f t="shared" si="39"/>
        <v>2</v>
      </c>
      <c r="J229" t="str">
        <f t="shared" si="40"/>
        <v>plaid black</v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AA229" t="str">
        <f>LEFT(A229,FIND("bags",A229)-1)</f>
        <v xml:space="preserve">dull crimson </v>
      </c>
      <c r="AB229" t="str">
        <f>IFERROR(IF(FIND($AB$2,#REF!),MID(#REF!,FIND($AB$2,#REF!)-2,1),""),"")</f>
        <v/>
      </c>
    </row>
    <row r="230" spans="1:28">
      <c r="A230" s="1" t="s">
        <v>227</v>
      </c>
      <c r="B230" t="str">
        <f t="shared" si="45"/>
        <v>2 dotted plum bag, 2 dark coral bag, 3 faded gray bag.</v>
      </c>
      <c r="C230">
        <f t="shared" si="46"/>
        <v>18</v>
      </c>
      <c r="D230">
        <f t="shared" si="47"/>
        <v>36</v>
      </c>
      <c r="E230">
        <f t="shared" si="47"/>
        <v>54</v>
      </c>
      <c r="F230" t="str">
        <f t="shared" si="36"/>
        <v>mirrored white</v>
      </c>
      <c r="G230">
        <f t="shared" si="37"/>
        <v>2</v>
      </c>
      <c r="H230" t="str">
        <f t="shared" si="38"/>
        <v>dotted plum</v>
      </c>
      <c r="I230">
        <f t="shared" si="39"/>
        <v>2</v>
      </c>
      <c r="J230" t="str">
        <f t="shared" si="40"/>
        <v>dark coral</v>
      </c>
      <c r="K230">
        <f t="shared" si="41"/>
        <v>3</v>
      </c>
      <c r="L230" t="str">
        <f t="shared" si="42"/>
        <v>faded gray</v>
      </c>
      <c r="M230" t="str">
        <f t="shared" si="43"/>
        <v/>
      </c>
      <c r="N230" t="str">
        <f t="shared" si="44"/>
        <v/>
      </c>
      <c r="AA230" t="str">
        <f>LEFT(A230,FIND("bags",A230)-1)</f>
        <v xml:space="preserve">mirrored white </v>
      </c>
      <c r="AB230" t="str">
        <f>IFERROR(IF(FIND($AB$2,#REF!),MID(#REF!,FIND($AB$2,#REF!)-2,1),""),"")</f>
        <v/>
      </c>
    </row>
    <row r="231" spans="1:28">
      <c r="A231" s="1" t="s">
        <v>228</v>
      </c>
      <c r="B231" t="str">
        <f t="shared" si="45"/>
        <v>4 mirrored tan bag.</v>
      </c>
      <c r="C231">
        <f t="shared" si="46"/>
        <v>19</v>
      </c>
      <c r="D231" t="str">
        <f t="shared" si="47"/>
        <v/>
      </c>
      <c r="E231" t="str">
        <f t="shared" si="47"/>
        <v/>
      </c>
      <c r="F231" t="str">
        <f t="shared" si="36"/>
        <v>striped violet</v>
      </c>
      <c r="G231">
        <f t="shared" si="37"/>
        <v>4</v>
      </c>
      <c r="H231" t="str">
        <f t="shared" si="38"/>
        <v>mirrored tan</v>
      </c>
      <c r="I231" t="str">
        <f t="shared" si="39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AA231" t="str">
        <f>LEFT(A231,FIND("bags",A231)-1)</f>
        <v xml:space="preserve">striped violet </v>
      </c>
      <c r="AB231" t="str">
        <f>IFERROR(IF(FIND($AB$2,#REF!),MID(#REF!,FIND($AB$2,#REF!)-2,1),""),"")</f>
        <v/>
      </c>
    </row>
    <row r="232" spans="1:28">
      <c r="A232" s="1" t="s">
        <v>229</v>
      </c>
      <c r="B232" t="str">
        <f t="shared" si="45"/>
        <v>2 posh coral bag.</v>
      </c>
      <c r="C232">
        <f t="shared" si="46"/>
        <v>17</v>
      </c>
      <c r="D232" t="str">
        <f t="shared" si="47"/>
        <v/>
      </c>
      <c r="E232" t="str">
        <f t="shared" si="47"/>
        <v/>
      </c>
      <c r="F232" t="str">
        <f t="shared" si="36"/>
        <v>striped tan</v>
      </c>
      <c r="G232">
        <f t="shared" si="37"/>
        <v>2</v>
      </c>
      <c r="H232" t="str">
        <f t="shared" si="38"/>
        <v>posh coral</v>
      </c>
      <c r="I232" t="str">
        <f t="shared" si="39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AA232" t="str">
        <f>LEFT(A232,FIND("bags",A232)-1)</f>
        <v xml:space="preserve">striped tan </v>
      </c>
      <c r="AB232" t="str">
        <f>IFERROR(IF(FIND($AB$2,#REF!),MID(#REF!,FIND($AB$2,#REF!)-2,1),""),"")</f>
        <v/>
      </c>
    </row>
    <row r="233" spans="1:28">
      <c r="A233" s="1" t="s">
        <v>230</v>
      </c>
      <c r="B233" t="str">
        <f t="shared" si="45"/>
        <v>1 muted teal bag, 1 faded tan bag.</v>
      </c>
      <c r="C233">
        <f t="shared" si="46"/>
        <v>17</v>
      </c>
      <c r="D233">
        <f t="shared" si="47"/>
        <v>34</v>
      </c>
      <c r="E233" t="str">
        <f t="shared" si="47"/>
        <v/>
      </c>
      <c r="F233" t="str">
        <f t="shared" si="36"/>
        <v>striped tomato</v>
      </c>
      <c r="G233">
        <f t="shared" si="37"/>
        <v>1</v>
      </c>
      <c r="H233" t="str">
        <f t="shared" si="38"/>
        <v>muted teal</v>
      </c>
      <c r="I233">
        <f t="shared" si="39"/>
        <v>1</v>
      </c>
      <c r="J233" t="str">
        <f t="shared" si="40"/>
        <v>faded tan</v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AA233" t="str">
        <f>LEFT(A233,FIND("bags",A233)-1)</f>
        <v xml:space="preserve">striped tomato </v>
      </c>
      <c r="AB233" t="str">
        <f>IFERROR(IF(FIND($AB$2,#REF!),MID(#REF!,FIND($AB$2,#REF!)-2,1),""),"")</f>
        <v/>
      </c>
    </row>
    <row r="234" spans="1:28">
      <c r="A234" s="1" t="s">
        <v>231</v>
      </c>
      <c r="B234" t="str">
        <f t="shared" si="45"/>
        <v>5 faded red bag, 2 mirrored coral bag, 5 light red bag, 2 mirrored purple bag.</v>
      </c>
      <c r="C234">
        <f t="shared" si="46"/>
        <v>16</v>
      </c>
      <c r="D234">
        <f t="shared" si="47"/>
        <v>38</v>
      </c>
      <c r="E234">
        <f t="shared" si="47"/>
        <v>55</v>
      </c>
      <c r="F234" t="str">
        <f t="shared" si="36"/>
        <v>faded aqua</v>
      </c>
      <c r="G234">
        <f t="shared" si="37"/>
        <v>5</v>
      </c>
      <c r="H234" t="str">
        <f t="shared" si="38"/>
        <v>faded red</v>
      </c>
      <c r="I234">
        <f t="shared" si="39"/>
        <v>2</v>
      </c>
      <c r="J234" t="str">
        <f t="shared" si="40"/>
        <v>mirrored coral</v>
      </c>
      <c r="K234">
        <f t="shared" si="41"/>
        <v>5</v>
      </c>
      <c r="L234" t="str">
        <f t="shared" si="42"/>
        <v>light red</v>
      </c>
      <c r="M234">
        <f t="shared" si="43"/>
        <v>2</v>
      </c>
      <c r="N234" t="str">
        <f t="shared" si="44"/>
        <v>mirrored purple</v>
      </c>
      <c r="AA234" t="str">
        <f>LEFT(A234,FIND("bags",A234)-1)</f>
        <v xml:space="preserve">faded aqua </v>
      </c>
      <c r="AB234" t="str">
        <f>IFERROR(IF(FIND($AB$2,#REF!),MID(#REF!,FIND($AB$2,#REF!)-2,1),""),"")</f>
        <v/>
      </c>
    </row>
    <row r="235" spans="1:28">
      <c r="A235" s="1" t="s">
        <v>232</v>
      </c>
      <c r="B235" t="str">
        <f t="shared" si="45"/>
        <v>2 drab gold bag.</v>
      </c>
      <c r="C235">
        <f t="shared" si="46"/>
        <v>16</v>
      </c>
      <c r="D235" t="str">
        <f t="shared" si="47"/>
        <v/>
      </c>
      <c r="E235" t="str">
        <f t="shared" si="47"/>
        <v/>
      </c>
      <c r="F235" t="str">
        <f t="shared" si="36"/>
        <v>drab olive</v>
      </c>
      <c r="G235">
        <f t="shared" si="37"/>
        <v>2</v>
      </c>
      <c r="H235" t="str">
        <f t="shared" si="38"/>
        <v>drab gold</v>
      </c>
      <c r="I235" t="str">
        <f t="shared" si="39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AA235" t="str">
        <f>LEFT(A235,FIND("bags",A235)-1)</f>
        <v xml:space="preserve">drab olive </v>
      </c>
      <c r="AB235" t="str">
        <f>IFERROR(IF(FIND($AB$2,#REF!),MID(#REF!,FIND($AB$2,#REF!)-2,1),""),"")</f>
        <v/>
      </c>
    </row>
    <row r="236" spans="1:28">
      <c r="A236" s="1" t="s">
        <v>233</v>
      </c>
      <c r="B236" t="str">
        <f t="shared" si="45"/>
        <v>1 dark salmon bag, 1 striped olive bag.</v>
      </c>
      <c r="C236">
        <f t="shared" si="46"/>
        <v>18</v>
      </c>
      <c r="D236">
        <f t="shared" si="47"/>
        <v>39</v>
      </c>
      <c r="E236" t="str">
        <f t="shared" si="47"/>
        <v/>
      </c>
      <c r="F236" t="str">
        <f t="shared" si="36"/>
        <v>bright lavender</v>
      </c>
      <c r="G236">
        <f t="shared" si="37"/>
        <v>1</v>
      </c>
      <c r="H236" t="str">
        <f t="shared" si="38"/>
        <v>dark salmon</v>
      </c>
      <c r="I236">
        <f t="shared" si="39"/>
        <v>1</v>
      </c>
      <c r="J236" t="str">
        <f t="shared" si="40"/>
        <v>striped olive</v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AA236" t="str">
        <f>LEFT(A236,FIND("bags",A236)-1)</f>
        <v xml:space="preserve">bright lavender </v>
      </c>
      <c r="AB236" t="str">
        <f>IFERROR(IF(FIND($AB$2,#REF!),MID(#REF!,FIND($AB$2,#REF!)-2,1),""),"")</f>
        <v/>
      </c>
    </row>
    <row r="237" spans="1:28">
      <c r="A237" s="1" t="s">
        <v>234</v>
      </c>
      <c r="B237" t="str">
        <f t="shared" si="45"/>
        <v>2 bright gold bag.</v>
      </c>
      <c r="C237">
        <f t="shared" si="46"/>
        <v>18</v>
      </c>
      <c r="D237" t="str">
        <f t="shared" si="47"/>
        <v/>
      </c>
      <c r="E237" t="str">
        <f t="shared" si="47"/>
        <v/>
      </c>
      <c r="F237" t="str">
        <f t="shared" si="36"/>
        <v>plaid green</v>
      </c>
      <c r="G237">
        <f t="shared" si="37"/>
        <v>2</v>
      </c>
      <c r="H237" t="str">
        <f t="shared" si="38"/>
        <v>bright gold</v>
      </c>
      <c r="I237" t="str">
        <f t="shared" si="39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AA237" t="str">
        <f>LEFT(A237,FIND("bags",A237)-1)</f>
        <v xml:space="preserve">plaid green </v>
      </c>
      <c r="AB237" t="str">
        <f>IFERROR(IF(FIND($AB$2,#REF!),MID(#REF!,FIND($AB$2,#REF!)-2,1),""),"")</f>
        <v/>
      </c>
    </row>
    <row r="238" spans="1:28">
      <c r="A238" s="1" t="s">
        <v>235</v>
      </c>
      <c r="B238" t="str">
        <f t="shared" si="45"/>
        <v>1 plaid yellow bag, 3 muted plum bag, 2 vibrant magenta bag.</v>
      </c>
      <c r="C238">
        <f t="shared" si="46"/>
        <v>19</v>
      </c>
      <c r="D238">
        <f t="shared" si="47"/>
        <v>37</v>
      </c>
      <c r="E238">
        <f t="shared" si="47"/>
        <v>60</v>
      </c>
      <c r="F238" t="str">
        <f t="shared" si="36"/>
        <v>dim purple</v>
      </c>
      <c r="G238">
        <f t="shared" si="37"/>
        <v>1</v>
      </c>
      <c r="H238" t="str">
        <f t="shared" si="38"/>
        <v>plaid yellow</v>
      </c>
      <c r="I238">
        <f t="shared" si="39"/>
        <v>3</v>
      </c>
      <c r="J238" t="str">
        <f t="shared" si="40"/>
        <v>muted plum</v>
      </c>
      <c r="K238">
        <f t="shared" si="41"/>
        <v>2</v>
      </c>
      <c r="L238" t="str">
        <f t="shared" si="42"/>
        <v>vibrant magenta</v>
      </c>
      <c r="M238" t="str">
        <f t="shared" si="43"/>
        <v/>
      </c>
      <c r="N238" t="str">
        <f t="shared" si="44"/>
        <v/>
      </c>
      <c r="AA238" t="str">
        <f>LEFT(A238,FIND("bags",A238)-1)</f>
        <v xml:space="preserve">dim purple </v>
      </c>
      <c r="AB238" t="str">
        <f>IFERROR(IF(FIND($AB$2,#REF!),MID(#REF!,FIND($AB$2,#REF!)-2,1),""),"")</f>
        <v/>
      </c>
    </row>
    <row r="239" spans="1:28">
      <c r="A239" s="1" t="s">
        <v>236</v>
      </c>
      <c r="B239" t="str">
        <f t="shared" si="45"/>
        <v>3 mirrored violet bag.</v>
      </c>
      <c r="C239">
        <f t="shared" si="46"/>
        <v>22</v>
      </c>
      <c r="D239" t="str">
        <f t="shared" si="47"/>
        <v/>
      </c>
      <c r="E239" t="str">
        <f t="shared" si="47"/>
        <v/>
      </c>
      <c r="F239" t="str">
        <f t="shared" si="36"/>
        <v>faded violet</v>
      </c>
      <c r="G239">
        <f t="shared" si="37"/>
        <v>3</v>
      </c>
      <c r="H239" t="str">
        <f t="shared" si="38"/>
        <v>mirrored violet</v>
      </c>
      <c r="I239" t="str">
        <f t="shared" si="39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AA239" t="str">
        <f>LEFT(A239,FIND("bags",A239)-1)</f>
        <v xml:space="preserve">faded violet </v>
      </c>
      <c r="AB239" t="str">
        <f>IFERROR(IF(FIND($AB$2,#REF!),MID(#REF!,FIND($AB$2,#REF!)-2,1),""),"")</f>
        <v/>
      </c>
    </row>
    <row r="240" spans="1:28">
      <c r="A240" s="1" t="s">
        <v>237</v>
      </c>
      <c r="B240" t="str">
        <f t="shared" si="45"/>
        <v>1 dark indigo bag, 2 pale yellow bag, 5 dull orange bag.</v>
      </c>
      <c r="C240">
        <f t="shared" si="46"/>
        <v>18</v>
      </c>
      <c r="D240">
        <f t="shared" si="47"/>
        <v>37</v>
      </c>
      <c r="E240">
        <f t="shared" si="47"/>
        <v>56</v>
      </c>
      <c r="F240" t="str">
        <f t="shared" si="36"/>
        <v>posh tomato</v>
      </c>
      <c r="G240">
        <f t="shared" si="37"/>
        <v>1</v>
      </c>
      <c r="H240" t="str">
        <f t="shared" si="38"/>
        <v>dark indigo</v>
      </c>
      <c r="I240">
        <f t="shared" si="39"/>
        <v>2</v>
      </c>
      <c r="J240" t="str">
        <f t="shared" si="40"/>
        <v>pale yellow</v>
      </c>
      <c r="K240">
        <f t="shared" si="41"/>
        <v>5</v>
      </c>
      <c r="L240" t="str">
        <f t="shared" si="42"/>
        <v>dull orange</v>
      </c>
      <c r="M240" t="str">
        <f t="shared" si="43"/>
        <v/>
      </c>
      <c r="N240" t="str">
        <f t="shared" si="44"/>
        <v/>
      </c>
      <c r="AA240" t="str">
        <f>LEFT(A240,FIND("bags",A240)-1)</f>
        <v xml:space="preserve">posh tomato </v>
      </c>
      <c r="AB240" t="str">
        <f>IFERROR(IF(FIND($AB$2,#REF!),MID(#REF!,FIND($AB$2,#REF!)-2,1),""),"")</f>
        <v/>
      </c>
    </row>
    <row r="241" spans="1:28">
      <c r="A241" s="1" t="s">
        <v>238</v>
      </c>
      <c r="B241" t="str">
        <f t="shared" si="45"/>
        <v>1 dotted white bag, 5 faded white bag.</v>
      </c>
      <c r="C241">
        <f t="shared" si="46"/>
        <v>19</v>
      </c>
      <c r="D241">
        <f t="shared" si="47"/>
        <v>38</v>
      </c>
      <c r="E241" t="str">
        <f t="shared" si="47"/>
        <v/>
      </c>
      <c r="F241" t="str">
        <f t="shared" si="36"/>
        <v>dim silver</v>
      </c>
      <c r="G241">
        <f t="shared" si="37"/>
        <v>1</v>
      </c>
      <c r="H241" t="str">
        <f t="shared" si="38"/>
        <v>dotted white</v>
      </c>
      <c r="I241">
        <f t="shared" si="39"/>
        <v>5</v>
      </c>
      <c r="J241" t="str">
        <f t="shared" si="40"/>
        <v>faded white</v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AA241" t="str">
        <f>LEFT(A241,FIND("bags",A241)-1)</f>
        <v xml:space="preserve">dim silver </v>
      </c>
      <c r="AB241" t="str">
        <f>IFERROR(IF(FIND($AB$2,#REF!),MID(#REF!,FIND($AB$2,#REF!)-2,1),""),"")</f>
        <v/>
      </c>
    </row>
    <row r="242" spans="1:28">
      <c r="A242" s="1" t="s">
        <v>239</v>
      </c>
      <c r="B242" t="str">
        <f t="shared" si="45"/>
        <v>2 dull yellow bag, 4 dim lavender bag, 1 light gold bag.</v>
      </c>
      <c r="C242">
        <f t="shared" si="46"/>
        <v>18</v>
      </c>
      <c r="D242">
        <f t="shared" si="47"/>
        <v>38</v>
      </c>
      <c r="E242">
        <f t="shared" si="47"/>
        <v>56</v>
      </c>
      <c r="F242" t="str">
        <f t="shared" si="36"/>
        <v>dotted red</v>
      </c>
      <c r="G242">
        <f t="shared" si="37"/>
        <v>2</v>
      </c>
      <c r="H242" t="str">
        <f t="shared" si="38"/>
        <v>dull yellow</v>
      </c>
      <c r="I242">
        <f t="shared" si="39"/>
        <v>4</v>
      </c>
      <c r="J242" t="str">
        <f t="shared" si="40"/>
        <v>dim lavender</v>
      </c>
      <c r="K242">
        <f t="shared" si="41"/>
        <v>1</v>
      </c>
      <c r="L242" t="str">
        <f t="shared" si="42"/>
        <v>light gold</v>
      </c>
      <c r="M242" t="str">
        <f t="shared" si="43"/>
        <v/>
      </c>
      <c r="N242" t="str">
        <f t="shared" si="44"/>
        <v/>
      </c>
      <c r="AA242" t="str">
        <f>LEFT(A242,FIND("bags",A242)-1)</f>
        <v xml:space="preserve">dotted red </v>
      </c>
      <c r="AB242" t="str">
        <f>IFERROR(IF(FIND($AB$2,#REF!),MID(#REF!,FIND($AB$2,#REF!)-2,1),""),"")</f>
        <v/>
      </c>
    </row>
    <row r="243" spans="1:28">
      <c r="A243" s="1" t="s">
        <v>240</v>
      </c>
      <c r="B243" t="str">
        <f t="shared" si="45"/>
        <v>5 pale gray bag, 3 posh white bag.</v>
      </c>
      <c r="C243">
        <f t="shared" si="46"/>
        <v>16</v>
      </c>
      <c r="D243">
        <f t="shared" si="47"/>
        <v>34</v>
      </c>
      <c r="E243" t="str">
        <f t="shared" si="47"/>
        <v/>
      </c>
      <c r="F243" t="str">
        <f t="shared" si="36"/>
        <v>bright indigo</v>
      </c>
      <c r="G243">
        <f t="shared" si="37"/>
        <v>5</v>
      </c>
      <c r="H243" t="str">
        <f t="shared" si="38"/>
        <v>pale gray</v>
      </c>
      <c r="I243">
        <f t="shared" si="39"/>
        <v>3</v>
      </c>
      <c r="J243" t="str">
        <f t="shared" si="40"/>
        <v>posh white</v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AA243" t="str">
        <f>LEFT(A243,FIND("bags",A243)-1)</f>
        <v xml:space="preserve">bright indigo </v>
      </c>
      <c r="AB243" t="str">
        <f>IFERROR(IF(FIND($AB$2,#REF!),MID(#REF!,FIND($AB$2,#REF!)-2,1),""),"")</f>
        <v/>
      </c>
    </row>
    <row r="244" spans="1:28">
      <c r="A244" s="1" t="s">
        <v>241</v>
      </c>
      <c r="B244" t="str">
        <f t="shared" si="45"/>
        <v>4 muted green bag, 3 posh magenta bag.</v>
      </c>
      <c r="C244">
        <f t="shared" si="46"/>
        <v>18</v>
      </c>
      <c r="D244">
        <f t="shared" si="47"/>
        <v>38</v>
      </c>
      <c r="E244" t="str">
        <f t="shared" si="47"/>
        <v/>
      </c>
      <c r="F244" t="str">
        <f t="shared" si="36"/>
        <v>faded fuchsia</v>
      </c>
      <c r="G244">
        <f t="shared" si="37"/>
        <v>4</v>
      </c>
      <c r="H244" t="str">
        <f t="shared" si="38"/>
        <v>muted green</v>
      </c>
      <c r="I244">
        <f t="shared" si="39"/>
        <v>3</v>
      </c>
      <c r="J244" t="str">
        <f t="shared" si="40"/>
        <v>posh magenta</v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AA244" t="str">
        <f>LEFT(A244,FIND("bags",A244)-1)</f>
        <v xml:space="preserve">faded fuchsia </v>
      </c>
      <c r="AB244" t="str">
        <f>IFERROR(IF(FIND($AB$2,#REF!),MID(#REF!,FIND($AB$2,#REF!)-2,1),""),"")</f>
        <v/>
      </c>
    </row>
    <row r="245" spans="1:28">
      <c r="A245" s="1" t="s">
        <v>242</v>
      </c>
      <c r="B245" t="str">
        <f t="shared" si="45"/>
        <v>1 dotted violet bag, 3 drab tomato bag, 4 dark fuchsia bag.</v>
      </c>
      <c r="C245">
        <f t="shared" si="46"/>
        <v>20</v>
      </c>
      <c r="D245">
        <f t="shared" si="47"/>
        <v>39</v>
      </c>
      <c r="E245">
        <f t="shared" si="47"/>
        <v>59</v>
      </c>
      <c r="F245" t="str">
        <f t="shared" si="36"/>
        <v>wavy silver</v>
      </c>
      <c r="G245">
        <f t="shared" si="37"/>
        <v>1</v>
      </c>
      <c r="H245" t="str">
        <f t="shared" si="38"/>
        <v>dotted violet</v>
      </c>
      <c r="I245">
        <f t="shared" si="39"/>
        <v>3</v>
      </c>
      <c r="J245" t="str">
        <f t="shared" si="40"/>
        <v>drab tomato</v>
      </c>
      <c r="K245">
        <f t="shared" si="41"/>
        <v>4</v>
      </c>
      <c r="L245" t="str">
        <f t="shared" si="42"/>
        <v>dark fuchsia</v>
      </c>
      <c r="M245" t="str">
        <f t="shared" si="43"/>
        <v/>
      </c>
      <c r="N245" t="str">
        <f t="shared" si="44"/>
        <v/>
      </c>
      <c r="AA245" t="str">
        <f>LEFT(A245,FIND("bags",A245)-1)</f>
        <v xml:space="preserve">wavy silver </v>
      </c>
      <c r="AB245" t="str">
        <f>IFERROR(IF(FIND($AB$2,#REF!),MID(#REF!,FIND($AB$2,#REF!)-2,1),""),"")</f>
        <v/>
      </c>
    </row>
    <row r="246" spans="1:28">
      <c r="A246" s="1" t="s">
        <v>243</v>
      </c>
      <c r="B246" t="str">
        <f t="shared" si="45"/>
        <v>2 bright magenta bag.</v>
      </c>
      <c r="C246">
        <f t="shared" si="46"/>
        <v>21</v>
      </c>
      <c r="D246" t="str">
        <f t="shared" si="47"/>
        <v/>
      </c>
      <c r="E246" t="str">
        <f t="shared" si="47"/>
        <v/>
      </c>
      <c r="F246" t="str">
        <f t="shared" si="36"/>
        <v>dim white</v>
      </c>
      <c r="G246">
        <f t="shared" si="37"/>
        <v>2</v>
      </c>
      <c r="H246" t="str">
        <f t="shared" si="38"/>
        <v>bright magenta</v>
      </c>
      <c r="I246" t="str">
        <f t="shared" si="39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AA246" t="str">
        <f>LEFT(A246,FIND("bags",A246)-1)</f>
        <v xml:space="preserve">dim white </v>
      </c>
      <c r="AB246" t="str">
        <f>IFERROR(IF(FIND($AB$2,#REF!),MID(#REF!,FIND($AB$2,#REF!)-2,1),""),"")</f>
        <v/>
      </c>
    </row>
    <row r="247" spans="1:28">
      <c r="A247" s="1" t="s">
        <v>244</v>
      </c>
      <c r="B247" t="str">
        <f t="shared" si="45"/>
        <v>5 dim orange bag, 5 vibrant red bag.</v>
      </c>
      <c r="C247">
        <f t="shared" si="46"/>
        <v>17</v>
      </c>
      <c r="D247">
        <f t="shared" si="47"/>
        <v>36</v>
      </c>
      <c r="E247" t="str">
        <f t="shared" si="47"/>
        <v/>
      </c>
      <c r="F247" t="str">
        <f t="shared" si="36"/>
        <v>pale beige</v>
      </c>
      <c r="G247">
        <f t="shared" si="37"/>
        <v>5</v>
      </c>
      <c r="H247" t="str">
        <f t="shared" si="38"/>
        <v>dim orange</v>
      </c>
      <c r="I247">
        <f t="shared" si="39"/>
        <v>5</v>
      </c>
      <c r="J247" t="str">
        <f t="shared" si="40"/>
        <v>vibrant red</v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AA247" t="str">
        <f>LEFT(A247,FIND("bags",A247)-1)</f>
        <v xml:space="preserve">pale beige </v>
      </c>
      <c r="AB247" t="str">
        <f>IFERROR(IF(FIND($AB$2,#REF!),MID(#REF!,FIND($AB$2,#REF!)-2,1),""),"")</f>
        <v/>
      </c>
    </row>
    <row r="248" spans="1:28">
      <c r="A248" s="1" t="s">
        <v>245</v>
      </c>
      <c r="B248" t="str">
        <f t="shared" si="45"/>
        <v>4 dull violet bag, 2 mirrored salmon bag, 1 drab lavender bag.</v>
      </c>
      <c r="C248">
        <f t="shared" si="46"/>
        <v>18</v>
      </c>
      <c r="D248">
        <f t="shared" si="47"/>
        <v>41</v>
      </c>
      <c r="E248">
        <f t="shared" si="47"/>
        <v>62</v>
      </c>
      <c r="F248" t="str">
        <f t="shared" si="36"/>
        <v>vibrant orange</v>
      </c>
      <c r="G248">
        <f t="shared" si="37"/>
        <v>4</v>
      </c>
      <c r="H248" t="str">
        <f t="shared" si="38"/>
        <v>dull violet</v>
      </c>
      <c r="I248">
        <f t="shared" si="39"/>
        <v>2</v>
      </c>
      <c r="J248" t="str">
        <f t="shared" si="40"/>
        <v>mirrored salmon</v>
      </c>
      <c r="K248">
        <f t="shared" si="41"/>
        <v>1</v>
      </c>
      <c r="L248" t="str">
        <f t="shared" si="42"/>
        <v>drab lavender</v>
      </c>
      <c r="M248" t="str">
        <f t="shared" si="43"/>
        <v/>
      </c>
      <c r="N248" t="str">
        <f t="shared" si="44"/>
        <v/>
      </c>
      <c r="AA248" t="str">
        <f>LEFT(A248,FIND("bags",A248)-1)</f>
        <v xml:space="preserve">vibrant orange </v>
      </c>
      <c r="AB248" t="str">
        <f>IFERROR(IF(FIND($AB$2,#REF!),MID(#REF!,FIND($AB$2,#REF!)-2,1),""),"")</f>
        <v/>
      </c>
    </row>
    <row r="249" spans="1:28">
      <c r="A249" s="1" t="s">
        <v>246</v>
      </c>
      <c r="B249" t="str">
        <f t="shared" si="45"/>
        <v>1 mirrored olive bag, 4 mirrored chartreuse bag, 1 posh beige bag.</v>
      </c>
      <c r="C249">
        <f t="shared" si="46"/>
        <v>21</v>
      </c>
      <c r="D249">
        <f t="shared" si="47"/>
        <v>48</v>
      </c>
      <c r="E249">
        <f t="shared" si="47"/>
        <v>66</v>
      </c>
      <c r="F249" t="str">
        <f t="shared" si="36"/>
        <v>clear fuchsia</v>
      </c>
      <c r="G249">
        <f t="shared" si="37"/>
        <v>1</v>
      </c>
      <c r="H249" t="str">
        <f t="shared" si="38"/>
        <v>mirrored olive</v>
      </c>
      <c r="I249">
        <f t="shared" si="39"/>
        <v>4</v>
      </c>
      <c r="J249" t="str">
        <f t="shared" si="40"/>
        <v>mirrored chartreuse</v>
      </c>
      <c r="K249">
        <f t="shared" si="41"/>
        <v>1</v>
      </c>
      <c r="L249" t="str">
        <f t="shared" si="42"/>
        <v>posh beige</v>
      </c>
      <c r="M249" t="str">
        <f t="shared" si="43"/>
        <v/>
      </c>
      <c r="N249" t="str">
        <f t="shared" si="44"/>
        <v/>
      </c>
      <c r="AA249" t="str">
        <f>LEFT(A249,FIND("bags",A249)-1)</f>
        <v xml:space="preserve">clear fuchsia </v>
      </c>
      <c r="AB249" t="str">
        <f>IFERROR(IF(FIND($AB$2,#REF!),MID(#REF!,FIND($AB$2,#REF!)-2,1),""),"")</f>
        <v/>
      </c>
    </row>
    <row r="250" spans="1:28">
      <c r="A250" s="1" t="s">
        <v>247</v>
      </c>
      <c r="B250" t="str">
        <f t="shared" si="45"/>
        <v>5 dim lavender bag, 4 drab blue bag, 1 muted beige bag.</v>
      </c>
      <c r="C250">
        <f t="shared" si="46"/>
        <v>19</v>
      </c>
      <c r="D250">
        <f t="shared" si="47"/>
        <v>36</v>
      </c>
      <c r="E250">
        <f t="shared" si="47"/>
        <v>55</v>
      </c>
      <c r="F250" t="str">
        <f t="shared" si="36"/>
        <v>vibrant indigo</v>
      </c>
      <c r="G250">
        <f t="shared" si="37"/>
        <v>5</v>
      </c>
      <c r="H250" t="str">
        <f t="shared" si="38"/>
        <v>dim lavender</v>
      </c>
      <c r="I250">
        <f t="shared" si="39"/>
        <v>4</v>
      </c>
      <c r="J250" t="str">
        <f t="shared" si="40"/>
        <v>drab blue</v>
      </c>
      <c r="K250">
        <f t="shared" si="41"/>
        <v>1</v>
      </c>
      <c r="L250" t="str">
        <f t="shared" si="42"/>
        <v>muted beige</v>
      </c>
      <c r="M250" t="str">
        <f t="shared" si="43"/>
        <v/>
      </c>
      <c r="N250" t="str">
        <f t="shared" si="44"/>
        <v/>
      </c>
      <c r="AA250" t="str">
        <f>LEFT(A250,FIND("bags",A250)-1)</f>
        <v xml:space="preserve">vibrant indigo </v>
      </c>
      <c r="AB250" t="str">
        <f>IFERROR(IF(FIND($AB$2,#REF!),MID(#REF!,FIND($AB$2,#REF!)-2,1),""),"")</f>
        <v/>
      </c>
    </row>
    <row r="251" spans="1:28">
      <c r="A251" s="1" t="s">
        <v>248</v>
      </c>
      <c r="B251" t="str">
        <f t="shared" si="45"/>
        <v>2 posh brown bag.</v>
      </c>
      <c r="C251">
        <f t="shared" si="46"/>
        <v>17</v>
      </c>
      <c r="D251" t="str">
        <f t="shared" si="47"/>
        <v/>
      </c>
      <c r="E251" t="str">
        <f t="shared" si="47"/>
        <v/>
      </c>
      <c r="F251" t="str">
        <f t="shared" si="36"/>
        <v>dim brown</v>
      </c>
      <c r="G251">
        <f t="shared" si="37"/>
        <v>2</v>
      </c>
      <c r="H251" t="str">
        <f t="shared" si="38"/>
        <v>posh brown</v>
      </c>
      <c r="I251" t="str">
        <f t="shared" si="39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AA251" t="str">
        <f>LEFT(A251,FIND("bags",A251)-1)</f>
        <v xml:space="preserve">dim brown </v>
      </c>
      <c r="AB251" t="str">
        <f>IFERROR(IF(FIND($AB$2,#REF!),MID(#REF!,FIND($AB$2,#REF!)-2,1),""),"")</f>
        <v/>
      </c>
    </row>
    <row r="252" spans="1:28">
      <c r="A252" s="1" t="s">
        <v>249</v>
      </c>
      <c r="B252" t="str">
        <f t="shared" si="45"/>
        <v>1 dark tan bag, 5 clear teal bag, 2 light gray bag, 4 wavy lime bag.</v>
      </c>
      <c r="C252">
        <f t="shared" si="46"/>
        <v>15</v>
      </c>
      <c r="D252">
        <f t="shared" si="47"/>
        <v>33</v>
      </c>
      <c r="E252">
        <f t="shared" si="47"/>
        <v>51</v>
      </c>
      <c r="F252" t="str">
        <f t="shared" si="36"/>
        <v>plaid beige</v>
      </c>
      <c r="G252">
        <f t="shared" si="37"/>
        <v>1</v>
      </c>
      <c r="H252" t="str">
        <f t="shared" si="38"/>
        <v>dark tan</v>
      </c>
      <c r="I252">
        <f t="shared" si="39"/>
        <v>5</v>
      </c>
      <c r="J252" t="str">
        <f t="shared" si="40"/>
        <v>clear teal</v>
      </c>
      <c r="K252">
        <f t="shared" si="41"/>
        <v>2</v>
      </c>
      <c r="L252" t="str">
        <f t="shared" si="42"/>
        <v>light gray</v>
      </c>
      <c r="M252">
        <f t="shared" si="43"/>
        <v>4</v>
      </c>
      <c r="N252" t="str">
        <f t="shared" si="44"/>
        <v>wavy lime</v>
      </c>
      <c r="AA252" t="str">
        <f>LEFT(A252,FIND("bags",A252)-1)</f>
        <v xml:space="preserve">plaid beige </v>
      </c>
      <c r="AB252" t="str">
        <f>IFERROR(IF(FIND($AB$2,#REF!),MID(#REF!,FIND($AB$2,#REF!)-2,1),""),"")</f>
        <v/>
      </c>
    </row>
    <row r="253" spans="1:28">
      <c r="A253" s="1" t="s">
        <v>250</v>
      </c>
      <c r="B253" t="str">
        <f t="shared" si="45"/>
        <v>4 drab chartreuse bag, 4 vibrant blue bag, 5 mirrored lime bag, 2 muted plum bag.</v>
      </c>
      <c r="C253">
        <f t="shared" si="46"/>
        <v>22</v>
      </c>
      <c r="D253">
        <f t="shared" si="47"/>
        <v>42</v>
      </c>
      <c r="E253">
        <f t="shared" si="47"/>
        <v>63</v>
      </c>
      <c r="F253" t="str">
        <f t="shared" si="36"/>
        <v>bright crimson</v>
      </c>
      <c r="G253">
        <f t="shared" si="37"/>
        <v>4</v>
      </c>
      <c r="H253" t="str">
        <f t="shared" si="38"/>
        <v>drab chartreuse</v>
      </c>
      <c r="I253">
        <f t="shared" si="39"/>
        <v>4</v>
      </c>
      <c r="J253" t="str">
        <f t="shared" si="40"/>
        <v>vibrant blue</v>
      </c>
      <c r="K253">
        <f t="shared" si="41"/>
        <v>5</v>
      </c>
      <c r="L253" t="str">
        <f t="shared" si="42"/>
        <v>mirrored lime</v>
      </c>
      <c r="M253">
        <f t="shared" si="43"/>
        <v>2</v>
      </c>
      <c r="N253" t="str">
        <f t="shared" si="44"/>
        <v>muted plum</v>
      </c>
      <c r="AA253" t="str">
        <f>LEFT(A253,FIND("bags",A253)-1)</f>
        <v xml:space="preserve">bright crimson </v>
      </c>
      <c r="AB253" t="str">
        <f>IFERROR(IF(FIND($AB$2,#REF!),MID(#REF!,FIND($AB$2,#REF!)-2,1),""),"")</f>
        <v/>
      </c>
    </row>
    <row r="254" spans="1:28">
      <c r="A254" s="1" t="s">
        <v>251</v>
      </c>
      <c r="B254" t="str">
        <f t="shared" si="45"/>
        <v>1 muted crimson bag.</v>
      </c>
      <c r="C254">
        <f t="shared" si="46"/>
        <v>20</v>
      </c>
      <c r="D254" t="str">
        <f t="shared" si="47"/>
        <v/>
      </c>
      <c r="E254" t="str">
        <f t="shared" si="47"/>
        <v/>
      </c>
      <c r="F254" t="str">
        <f t="shared" si="36"/>
        <v>shiny purple</v>
      </c>
      <c r="G254">
        <f t="shared" si="37"/>
        <v>1</v>
      </c>
      <c r="H254" t="str">
        <f t="shared" si="38"/>
        <v>muted crimson</v>
      </c>
      <c r="I254" t="str">
        <f t="shared" si="39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AA254" t="str">
        <f>LEFT(A254,FIND("bags",A254)-1)</f>
        <v xml:space="preserve">shiny purple </v>
      </c>
      <c r="AB254" t="str">
        <f>IFERROR(IF(FIND($AB$2,#REF!),MID(#REF!,FIND($AB$2,#REF!)-2,1),""),"")</f>
        <v/>
      </c>
    </row>
    <row r="255" spans="1:28">
      <c r="A255" s="1" t="s">
        <v>252</v>
      </c>
      <c r="B255" t="str">
        <f t="shared" si="45"/>
        <v>1 dim brown bag, 3 light salmon bag, 1 muted teal bag, 3 plaid olive bag.</v>
      </c>
      <c r="C255">
        <f t="shared" si="46"/>
        <v>16</v>
      </c>
      <c r="D255">
        <f t="shared" si="47"/>
        <v>36</v>
      </c>
      <c r="E255">
        <f t="shared" si="47"/>
        <v>54</v>
      </c>
      <c r="F255" t="str">
        <f t="shared" si="36"/>
        <v>wavy bronze</v>
      </c>
      <c r="G255">
        <f t="shared" si="37"/>
        <v>1</v>
      </c>
      <c r="H255" t="str">
        <f t="shared" si="38"/>
        <v>dim brown</v>
      </c>
      <c r="I255">
        <f t="shared" si="39"/>
        <v>3</v>
      </c>
      <c r="J255" t="str">
        <f t="shared" si="40"/>
        <v>light salmon</v>
      </c>
      <c r="K255">
        <f t="shared" si="41"/>
        <v>1</v>
      </c>
      <c r="L255" t="str">
        <f t="shared" si="42"/>
        <v>muted teal</v>
      </c>
      <c r="M255">
        <f t="shared" si="43"/>
        <v>3</v>
      </c>
      <c r="N255" t="str">
        <f t="shared" si="44"/>
        <v>plaid olive</v>
      </c>
      <c r="AA255" t="str">
        <f>LEFT(A255,FIND("bags",A255)-1)</f>
        <v xml:space="preserve">wavy bronze </v>
      </c>
      <c r="AB255" t="str">
        <f>IFERROR(IF(FIND($AB$2,#REF!),MID(#REF!,FIND($AB$2,#REF!)-2,1),""),"")</f>
        <v/>
      </c>
    </row>
    <row r="256" spans="1:28">
      <c r="A256" s="1" t="s">
        <v>253</v>
      </c>
      <c r="B256" t="str">
        <f t="shared" si="45"/>
        <v>2 striped blue bag, 2 posh white bag, 2 posh orange bag.</v>
      </c>
      <c r="C256">
        <f t="shared" si="46"/>
        <v>19</v>
      </c>
      <c r="D256">
        <f t="shared" si="47"/>
        <v>37</v>
      </c>
      <c r="E256">
        <f t="shared" si="47"/>
        <v>56</v>
      </c>
      <c r="F256" t="str">
        <f t="shared" si="36"/>
        <v>faded bronze</v>
      </c>
      <c r="G256">
        <f t="shared" si="37"/>
        <v>2</v>
      </c>
      <c r="H256" t="str">
        <f t="shared" si="38"/>
        <v>striped blue</v>
      </c>
      <c r="I256">
        <f t="shared" si="39"/>
        <v>2</v>
      </c>
      <c r="J256" t="str">
        <f t="shared" si="40"/>
        <v>posh white</v>
      </c>
      <c r="K256">
        <f t="shared" si="41"/>
        <v>2</v>
      </c>
      <c r="L256" t="str">
        <f t="shared" si="42"/>
        <v>posh orange</v>
      </c>
      <c r="M256" t="str">
        <f t="shared" si="43"/>
        <v/>
      </c>
      <c r="N256" t="str">
        <f t="shared" si="44"/>
        <v/>
      </c>
      <c r="AA256" t="str">
        <f>LEFT(A256,FIND("bags",A256)-1)</f>
        <v xml:space="preserve">faded bronze </v>
      </c>
      <c r="AB256" t="str">
        <f>IFERROR(IF(FIND($AB$2,#REF!),MID(#REF!,FIND($AB$2,#REF!)-2,1),""),"")</f>
        <v/>
      </c>
    </row>
    <row r="257" spans="1:28">
      <c r="A257" s="1" t="s">
        <v>254</v>
      </c>
      <c r="B257" t="str">
        <f t="shared" si="45"/>
        <v>2 vibrant aqua bag, 5 dark maroon bag, 1 mirrored aqua bag.</v>
      </c>
      <c r="C257">
        <f t="shared" si="46"/>
        <v>19</v>
      </c>
      <c r="D257">
        <f t="shared" si="47"/>
        <v>38</v>
      </c>
      <c r="E257">
        <f t="shared" si="47"/>
        <v>59</v>
      </c>
      <c r="F257" t="str">
        <f t="shared" si="36"/>
        <v>dark orange</v>
      </c>
      <c r="G257">
        <f t="shared" si="37"/>
        <v>2</v>
      </c>
      <c r="H257" t="str">
        <f t="shared" si="38"/>
        <v>vibrant aqua</v>
      </c>
      <c r="I257">
        <f t="shared" si="39"/>
        <v>5</v>
      </c>
      <c r="J257" t="str">
        <f t="shared" si="40"/>
        <v>dark maroon</v>
      </c>
      <c r="K257">
        <f t="shared" si="41"/>
        <v>1</v>
      </c>
      <c r="L257" t="str">
        <f t="shared" si="42"/>
        <v>mirrored aqua</v>
      </c>
      <c r="M257" t="str">
        <f t="shared" si="43"/>
        <v/>
      </c>
      <c r="N257" t="str">
        <f t="shared" si="44"/>
        <v/>
      </c>
      <c r="AA257" t="str">
        <f>LEFT(A257,FIND("bags",A257)-1)</f>
        <v xml:space="preserve">dark orange </v>
      </c>
      <c r="AB257" t="str">
        <f>IFERROR(IF(FIND($AB$2,#REF!),MID(#REF!,FIND($AB$2,#REF!)-2,1),""),"")</f>
        <v/>
      </c>
    </row>
    <row r="258" spans="1:28">
      <c r="A258" s="1" t="s">
        <v>255</v>
      </c>
      <c r="B258" t="str">
        <f t="shared" si="45"/>
        <v>2 faded aqua bag, 5 posh crimson bag.</v>
      </c>
      <c r="C258">
        <f t="shared" si="46"/>
        <v>17</v>
      </c>
      <c r="D258">
        <f t="shared" si="47"/>
        <v>37</v>
      </c>
      <c r="E258" t="str">
        <f t="shared" si="47"/>
        <v/>
      </c>
      <c r="F258" t="str">
        <f t="shared" si="36"/>
        <v>drab green</v>
      </c>
      <c r="G258">
        <f t="shared" si="37"/>
        <v>2</v>
      </c>
      <c r="H258" t="str">
        <f t="shared" si="38"/>
        <v>faded aqua</v>
      </c>
      <c r="I258">
        <f t="shared" si="39"/>
        <v>5</v>
      </c>
      <c r="J258" t="str">
        <f t="shared" si="40"/>
        <v>posh crimson</v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AA258" t="str">
        <f>LEFT(A258,FIND("bags",A258)-1)</f>
        <v xml:space="preserve">drab green </v>
      </c>
      <c r="AB258" t="str">
        <f>IFERROR(IF(FIND($AB$2,#REF!),MID(#REF!,FIND($AB$2,#REF!)-2,1),""),"")</f>
        <v/>
      </c>
    </row>
    <row r="259" spans="1:28">
      <c r="A259" s="1" t="s">
        <v>256</v>
      </c>
      <c r="B259" t="str">
        <f t="shared" si="45"/>
        <v>3 plaid black bag, 2 posh white bag, 5 posh lavender bag, 1 dull purple bag.</v>
      </c>
      <c r="C259">
        <f t="shared" si="46"/>
        <v>18</v>
      </c>
      <c r="D259">
        <f t="shared" si="47"/>
        <v>36</v>
      </c>
      <c r="E259">
        <f t="shared" si="47"/>
        <v>57</v>
      </c>
      <c r="F259" t="str">
        <f t="shared" ref="F259:F322" si="48">TRIM(LEFT(A259,FIND("bags",A259)-1))</f>
        <v>clear white</v>
      </c>
      <c r="G259">
        <f t="shared" ref="G259:G322" si="49">IF(MID($B259,1,1)="n","",INT(MID($B259,1,1)))</f>
        <v>3</v>
      </c>
      <c r="H259" t="str">
        <f t="shared" ref="H259:H322" si="50">TRIM(IF(G259&lt;&gt;"",MID($B259,3,C259-7),""))</f>
        <v>plaid black</v>
      </c>
      <c r="I259">
        <f t="shared" ref="I259:I322" si="51">IF(OR(C259="",C259=LEN($B259)),"",INT(MID($B259,C259+2,1)))</f>
        <v>2</v>
      </c>
      <c r="J259" t="str">
        <f t="shared" ref="J259:J322" si="52">TRIM(IF(I259&lt;&gt;"",MID($B259,C259+4,D259-C259-7),""))</f>
        <v>posh white</v>
      </c>
      <c r="K259">
        <f t="shared" ref="K259:K322" si="53">IF(OR(D259="",D259=LEN($B259)),"",INT(MID($B259,D259+2,1)))</f>
        <v>5</v>
      </c>
      <c r="L259" t="str">
        <f t="shared" ref="L259:L322" si="54">TRIM(IF(K259&lt;&gt;"",MID($B259,D259+4,E259-D259-7),""))</f>
        <v>posh lavender</v>
      </c>
      <c r="M259">
        <f t="shared" ref="M259:M322" si="55">IF(OR(E259="",E259=LEN($B259)),"",INT(MID($B259,E259+2,1)))</f>
        <v>1</v>
      </c>
      <c r="N259" t="str">
        <f t="shared" ref="N259:N322" si="56">TRIM(IF(M259&lt;&gt;"",MID($B259,E259+4,LEN(B259)-E259-7),""))</f>
        <v>dull purple</v>
      </c>
      <c r="AA259" t="str">
        <f>LEFT(A259,FIND("bags",A259)-1)</f>
        <v xml:space="preserve">clear white </v>
      </c>
      <c r="AB259" t="str">
        <f>IFERROR(IF(FIND($AB$2,#REF!),MID(#REF!,FIND($AB$2,#REF!)-2,1),""),"")</f>
        <v/>
      </c>
    </row>
    <row r="260" spans="1:28">
      <c r="A260" s="1" t="s">
        <v>257</v>
      </c>
      <c r="B260" t="str">
        <f t="shared" ref="B260:B323" si="57">SUBSTITUTE(RIGHT($A260,LEN($A260)-FIND("contain",$A260)-7),"bags","bag")</f>
        <v>4 bright magenta bag.</v>
      </c>
      <c r="C260">
        <f t="shared" ref="C260:C323" si="58">IFERROR(FIND(",",$B260),LEN($B260))</f>
        <v>21</v>
      </c>
      <c r="D260" t="str">
        <f t="shared" ref="D260:E323" si="59">IFERROR(FIND(",",$B260,C260+1),IF(OR(C260="",LEN($B260)=C260),"",LEN($B260)))</f>
        <v/>
      </c>
      <c r="E260" t="str">
        <f t="shared" si="59"/>
        <v/>
      </c>
      <c r="F260" t="str">
        <f t="shared" si="48"/>
        <v>wavy black</v>
      </c>
      <c r="G260">
        <f t="shared" si="49"/>
        <v>4</v>
      </c>
      <c r="H260" t="str">
        <f t="shared" si="50"/>
        <v>bright magenta</v>
      </c>
      <c r="I260" t="str">
        <f t="shared" si="51"/>
        <v/>
      </c>
      <c r="J260" t="str">
        <f t="shared" si="52"/>
        <v/>
      </c>
      <c r="K260" t="str">
        <f t="shared" si="53"/>
        <v/>
      </c>
      <c r="L260" t="str">
        <f t="shared" si="54"/>
        <v/>
      </c>
      <c r="M260" t="str">
        <f t="shared" si="55"/>
        <v/>
      </c>
      <c r="N260" t="str">
        <f t="shared" si="56"/>
        <v/>
      </c>
      <c r="AA260" t="str">
        <f>LEFT(A260,FIND("bags",A260)-1)</f>
        <v xml:space="preserve">wavy black </v>
      </c>
      <c r="AB260" t="str">
        <f>IFERROR(IF(FIND($AB$2,#REF!),MID(#REF!,FIND($AB$2,#REF!)-2,1),""),"")</f>
        <v/>
      </c>
    </row>
    <row r="261" spans="1:28">
      <c r="A261" s="1" t="s">
        <v>258</v>
      </c>
      <c r="B261" t="str">
        <f t="shared" si="57"/>
        <v>3 dark yellow bag, 1 mirrored purple bag, 2 dark maroon bag, 5 shiny olive bag.</v>
      </c>
      <c r="C261">
        <f t="shared" si="58"/>
        <v>18</v>
      </c>
      <c r="D261">
        <f t="shared" si="59"/>
        <v>41</v>
      </c>
      <c r="E261">
        <f t="shared" si="59"/>
        <v>60</v>
      </c>
      <c r="F261" t="str">
        <f t="shared" si="48"/>
        <v>posh crimson</v>
      </c>
      <c r="G261">
        <f t="shared" si="49"/>
        <v>3</v>
      </c>
      <c r="H261" t="str">
        <f t="shared" si="50"/>
        <v>dark yellow</v>
      </c>
      <c r="I261">
        <f t="shared" si="51"/>
        <v>1</v>
      </c>
      <c r="J261" t="str">
        <f t="shared" si="52"/>
        <v>mirrored purple</v>
      </c>
      <c r="K261">
        <f t="shared" si="53"/>
        <v>2</v>
      </c>
      <c r="L261" t="str">
        <f t="shared" si="54"/>
        <v>dark maroon</v>
      </c>
      <c r="M261">
        <f t="shared" si="55"/>
        <v>5</v>
      </c>
      <c r="N261" t="str">
        <f t="shared" si="56"/>
        <v>shiny olive</v>
      </c>
      <c r="AA261" t="str">
        <f>LEFT(A261,FIND("bags",A261)-1)</f>
        <v xml:space="preserve">posh crimson </v>
      </c>
      <c r="AB261" t="str">
        <f>IFERROR(IF(FIND($AB$2,#REF!),MID(#REF!,FIND($AB$2,#REF!)-2,1),""),"")</f>
        <v/>
      </c>
    </row>
    <row r="262" spans="1:28">
      <c r="A262" s="1" t="s">
        <v>259</v>
      </c>
      <c r="B262" t="str">
        <f t="shared" si="57"/>
        <v>4 posh maroon bag, 2 mirrored chartreuse bag, 5 wavy fuchsia bag.</v>
      </c>
      <c r="C262">
        <f t="shared" si="58"/>
        <v>18</v>
      </c>
      <c r="D262">
        <f t="shared" si="59"/>
        <v>45</v>
      </c>
      <c r="E262">
        <f t="shared" si="59"/>
        <v>65</v>
      </c>
      <c r="F262" t="str">
        <f t="shared" si="48"/>
        <v>dotted gray</v>
      </c>
      <c r="G262">
        <f t="shared" si="49"/>
        <v>4</v>
      </c>
      <c r="H262" t="str">
        <f t="shared" si="50"/>
        <v>posh maroon</v>
      </c>
      <c r="I262">
        <f t="shared" si="51"/>
        <v>2</v>
      </c>
      <c r="J262" t="str">
        <f t="shared" si="52"/>
        <v>mirrored chartreuse</v>
      </c>
      <c r="K262">
        <f t="shared" si="53"/>
        <v>5</v>
      </c>
      <c r="L262" t="str">
        <f t="shared" si="54"/>
        <v>wavy fuchsia</v>
      </c>
      <c r="M262" t="str">
        <f t="shared" si="55"/>
        <v/>
      </c>
      <c r="N262" t="str">
        <f t="shared" si="56"/>
        <v/>
      </c>
      <c r="AA262" t="str">
        <f>LEFT(A262,FIND("bags",A262)-1)</f>
        <v xml:space="preserve">dotted gray </v>
      </c>
      <c r="AB262" t="str">
        <f>IFERROR(IF(FIND($AB$2,#REF!),MID(#REF!,FIND($AB$2,#REF!)-2,1),""),"")</f>
        <v/>
      </c>
    </row>
    <row r="263" spans="1:28">
      <c r="A263" s="1" t="s">
        <v>260</v>
      </c>
      <c r="B263" t="str">
        <f t="shared" si="57"/>
        <v>2 plaid coral bag, 4 posh brown bag, 4 dim tan bag.</v>
      </c>
      <c r="C263">
        <f t="shared" si="58"/>
        <v>18</v>
      </c>
      <c r="D263">
        <f t="shared" si="59"/>
        <v>36</v>
      </c>
      <c r="E263">
        <f t="shared" si="59"/>
        <v>51</v>
      </c>
      <c r="F263" t="str">
        <f t="shared" si="48"/>
        <v>vibrant lavender</v>
      </c>
      <c r="G263">
        <f t="shared" si="49"/>
        <v>2</v>
      </c>
      <c r="H263" t="str">
        <f t="shared" si="50"/>
        <v>plaid coral</v>
      </c>
      <c r="I263">
        <f t="shared" si="51"/>
        <v>4</v>
      </c>
      <c r="J263" t="str">
        <f t="shared" si="52"/>
        <v>posh brown</v>
      </c>
      <c r="K263">
        <f t="shared" si="53"/>
        <v>4</v>
      </c>
      <c r="L263" t="str">
        <f t="shared" si="54"/>
        <v>dim tan</v>
      </c>
      <c r="M263" t="str">
        <f t="shared" si="55"/>
        <v/>
      </c>
      <c r="N263" t="str">
        <f t="shared" si="56"/>
        <v/>
      </c>
      <c r="AA263" t="str">
        <f>LEFT(A263,FIND("bags",A263)-1)</f>
        <v xml:space="preserve">vibrant lavender </v>
      </c>
      <c r="AB263" t="str">
        <f>IFERROR(IF(FIND($AB$2,#REF!),MID(#REF!,FIND($AB$2,#REF!)-2,1),""),"")</f>
        <v/>
      </c>
    </row>
    <row r="264" spans="1:28">
      <c r="A264" s="1" t="s">
        <v>261</v>
      </c>
      <c r="B264" t="str">
        <f t="shared" si="57"/>
        <v>4 muted gold bag.</v>
      </c>
      <c r="C264">
        <f t="shared" si="58"/>
        <v>17</v>
      </c>
      <c r="D264" t="str">
        <f t="shared" si="59"/>
        <v/>
      </c>
      <c r="E264" t="str">
        <f t="shared" si="59"/>
        <v/>
      </c>
      <c r="F264" t="str">
        <f t="shared" si="48"/>
        <v>drab violet</v>
      </c>
      <c r="G264">
        <f t="shared" si="49"/>
        <v>4</v>
      </c>
      <c r="H264" t="str">
        <f t="shared" si="50"/>
        <v>muted gold</v>
      </c>
      <c r="I264" t="str">
        <f t="shared" si="51"/>
        <v/>
      </c>
      <c r="J264" t="str">
        <f t="shared" si="52"/>
        <v/>
      </c>
      <c r="K264" t="str">
        <f t="shared" si="53"/>
        <v/>
      </c>
      <c r="L264" t="str">
        <f t="shared" si="54"/>
        <v/>
      </c>
      <c r="M264" t="str">
        <f t="shared" si="55"/>
        <v/>
      </c>
      <c r="N264" t="str">
        <f t="shared" si="56"/>
        <v/>
      </c>
      <c r="AA264" t="str">
        <f>LEFT(A264,FIND("bags",A264)-1)</f>
        <v xml:space="preserve">drab violet </v>
      </c>
      <c r="AB264" t="str">
        <f>IFERROR(IF(FIND($AB$2,#REF!),MID(#REF!,FIND($AB$2,#REF!)-2,1),""),"")</f>
        <v/>
      </c>
    </row>
    <row r="265" spans="1:28">
      <c r="A265" s="1" t="s">
        <v>262</v>
      </c>
      <c r="B265" t="str">
        <f t="shared" si="57"/>
        <v>4 dotted lavender bag, 2 dark fuchsia bag, 3 bright olive bag.</v>
      </c>
      <c r="C265">
        <f t="shared" si="58"/>
        <v>22</v>
      </c>
      <c r="D265">
        <f t="shared" si="59"/>
        <v>42</v>
      </c>
      <c r="E265">
        <f t="shared" si="59"/>
        <v>62</v>
      </c>
      <c r="F265" t="str">
        <f t="shared" si="48"/>
        <v>striped maroon</v>
      </c>
      <c r="G265">
        <f t="shared" si="49"/>
        <v>4</v>
      </c>
      <c r="H265" t="str">
        <f t="shared" si="50"/>
        <v>dotted lavender</v>
      </c>
      <c r="I265">
        <f t="shared" si="51"/>
        <v>2</v>
      </c>
      <c r="J265" t="str">
        <f t="shared" si="52"/>
        <v>dark fuchsia</v>
      </c>
      <c r="K265">
        <f t="shared" si="53"/>
        <v>3</v>
      </c>
      <c r="L265" t="str">
        <f t="shared" si="54"/>
        <v>bright olive</v>
      </c>
      <c r="M265" t="str">
        <f t="shared" si="55"/>
        <v/>
      </c>
      <c r="N265" t="str">
        <f t="shared" si="56"/>
        <v/>
      </c>
      <c r="AA265" t="str">
        <f>LEFT(A265,FIND("bags",A265)-1)</f>
        <v xml:space="preserve">striped maroon </v>
      </c>
      <c r="AB265" t="str">
        <f>IFERROR(IF(FIND($AB$2,#REF!),MID(#REF!,FIND($AB$2,#REF!)-2,1),""),"")</f>
        <v/>
      </c>
    </row>
    <row r="266" spans="1:28">
      <c r="A266" s="1" t="s">
        <v>263</v>
      </c>
      <c r="B266" t="str">
        <f t="shared" si="57"/>
        <v>2 wavy olive bag, 2 pale blue bag, 4 pale aqua bag.</v>
      </c>
      <c r="C266">
        <f t="shared" si="58"/>
        <v>17</v>
      </c>
      <c r="D266">
        <f t="shared" si="59"/>
        <v>34</v>
      </c>
      <c r="E266">
        <f t="shared" si="59"/>
        <v>51</v>
      </c>
      <c r="F266" t="str">
        <f t="shared" si="48"/>
        <v>plaid white</v>
      </c>
      <c r="G266">
        <f t="shared" si="49"/>
        <v>2</v>
      </c>
      <c r="H266" t="str">
        <f t="shared" si="50"/>
        <v>wavy olive</v>
      </c>
      <c r="I266">
        <f t="shared" si="51"/>
        <v>2</v>
      </c>
      <c r="J266" t="str">
        <f t="shared" si="52"/>
        <v>pale blue</v>
      </c>
      <c r="K266">
        <f t="shared" si="53"/>
        <v>4</v>
      </c>
      <c r="L266" t="str">
        <f t="shared" si="54"/>
        <v>pale aqua</v>
      </c>
      <c r="M266" t="str">
        <f t="shared" si="55"/>
        <v/>
      </c>
      <c r="N266" t="str">
        <f t="shared" si="56"/>
        <v/>
      </c>
      <c r="AA266" t="str">
        <f>LEFT(A266,FIND("bags",A266)-1)</f>
        <v xml:space="preserve">plaid white </v>
      </c>
      <c r="AB266" t="str">
        <f>IFERROR(IF(FIND($AB$2,#REF!),MID(#REF!,FIND($AB$2,#REF!)-2,1),""),"")</f>
        <v/>
      </c>
    </row>
    <row r="267" spans="1:28">
      <c r="A267" s="1" t="s">
        <v>264</v>
      </c>
      <c r="B267" t="str">
        <f t="shared" si="57"/>
        <v>4 bright teal bag, 2 posh bronze bag, 3 shiny maroon bag, 1 pale brown bag.</v>
      </c>
      <c r="C267">
        <f t="shared" si="58"/>
        <v>18</v>
      </c>
      <c r="D267">
        <f t="shared" si="59"/>
        <v>37</v>
      </c>
      <c r="E267">
        <f t="shared" si="59"/>
        <v>57</v>
      </c>
      <c r="F267" t="str">
        <f t="shared" si="48"/>
        <v>pale gold</v>
      </c>
      <c r="G267">
        <f t="shared" si="49"/>
        <v>4</v>
      </c>
      <c r="H267" t="str">
        <f t="shared" si="50"/>
        <v>bright teal</v>
      </c>
      <c r="I267">
        <f t="shared" si="51"/>
        <v>2</v>
      </c>
      <c r="J267" t="str">
        <f t="shared" si="52"/>
        <v>posh bronze</v>
      </c>
      <c r="K267">
        <f t="shared" si="53"/>
        <v>3</v>
      </c>
      <c r="L267" t="str">
        <f t="shared" si="54"/>
        <v>shiny maroon</v>
      </c>
      <c r="M267">
        <f t="shared" si="55"/>
        <v>1</v>
      </c>
      <c r="N267" t="str">
        <f t="shared" si="56"/>
        <v>pale brown</v>
      </c>
      <c r="AA267" t="str">
        <f>LEFT(A267,FIND("bags",A267)-1)</f>
        <v xml:space="preserve">pale gold </v>
      </c>
      <c r="AB267" t="str">
        <f>IFERROR(IF(FIND($AB$2,#REF!),MID(#REF!,FIND($AB$2,#REF!)-2,1),""),"")</f>
        <v/>
      </c>
    </row>
    <row r="268" spans="1:28">
      <c r="A268" s="1" t="s">
        <v>265</v>
      </c>
      <c r="B268" t="str">
        <f t="shared" si="57"/>
        <v>3 plaid green bag, 2 light maroon bag, 3 dotted salmon bag, 4 faded tomato bag.</v>
      </c>
      <c r="C268">
        <f t="shared" si="58"/>
        <v>18</v>
      </c>
      <c r="D268">
        <f t="shared" si="59"/>
        <v>38</v>
      </c>
      <c r="E268">
        <f t="shared" si="59"/>
        <v>59</v>
      </c>
      <c r="F268" t="str">
        <f t="shared" si="48"/>
        <v>vibrant olive</v>
      </c>
      <c r="G268">
        <f t="shared" si="49"/>
        <v>3</v>
      </c>
      <c r="H268" t="str">
        <f t="shared" si="50"/>
        <v>plaid green</v>
      </c>
      <c r="I268">
        <f t="shared" si="51"/>
        <v>2</v>
      </c>
      <c r="J268" t="str">
        <f t="shared" si="52"/>
        <v>light maroon</v>
      </c>
      <c r="K268">
        <f t="shared" si="53"/>
        <v>3</v>
      </c>
      <c r="L268" t="str">
        <f t="shared" si="54"/>
        <v>dotted salmon</v>
      </c>
      <c r="M268">
        <f t="shared" si="55"/>
        <v>4</v>
      </c>
      <c r="N268" t="str">
        <f t="shared" si="56"/>
        <v>faded tomato</v>
      </c>
      <c r="AA268" t="str">
        <f>LEFT(A268,FIND("bags",A268)-1)</f>
        <v xml:space="preserve">vibrant olive </v>
      </c>
      <c r="AB268" t="str">
        <f>IFERROR(IF(FIND($AB$2,#REF!),MID(#REF!,FIND($AB$2,#REF!)-2,1),""),"")</f>
        <v/>
      </c>
    </row>
    <row r="269" spans="1:28">
      <c r="A269" s="1" t="s">
        <v>266</v>
      </c>
      <c r="B269" t="str">
        <f t="shared" si="57"/>
        <v>no other bag.</v>
      </c>
      <c r="C269">
        <f t="shared" si="58"/>
        <v>13</v>
      </c>
      <c r="D269" t="str">
        <f t="shared" si="59"/>
        <v/>
      </c>
      <c r="E269" t="str">
        <f t="shared" si="59"/>
        <v/>
      </c>
      <c r="F269" t="str">
        <f t="shared" si="48"/>
        <v>dotted maroon</v>
      </c>
      <c r="G269" t="str">
        <f t="shared" si="49"/>
        <v/>
      </c>
      <c r="H269" t="str">
        <f t="shared" si="50"/>
        <v/>
      </c>
      <c r="I269" t="str">
        <f t="shared" si="51"/>
        <v/>
      </c>
      <c r="J269" t="str">
        <f t="shared" si="52"/>
        <v/>
      </c>
      <c r="K269" t="str">
        <f t="shared" si="53"/>
        <v/>
      </c>
      <c r="L269" t="str">
        <f t="shared" si="54"/>
        <v/>
      </c>
      <c r="M269" t="str">
        <f t="shared" si="55"/>
        <v/>
      </c>
      <c r="N269" t="str">
        <f t="shared" si="56"/>
        <v/>
      </c>
      <c r="AA269" t="str">
        <f>LEFT(A269,FIND("bags",A269)-1)</f>
        <v xml:space="preserve">dotted maroon </v>
      </c>
      <c r="AB269" t="str">
        <f>IFERROR(IF(FIND($AB$2,#REF!),MID(#REF!,FIND($AB$2,#REF!)-2,1),""),"")</f>
        <v/>
      </c>
    </row>
    <row r="270" spans="1:28">
      <c r="A270" s="1" t="s">
        <v>267</v>
      </c>
      <c r="B270" t="str">
        <f t="shared" si="57"/>
        <v>2 dim violet bag, 1 vibrant beige bag.</v>
      </c>
      <c r="C270">
        <f t="shared" si="58"/>
        <v>17</v>
      </c>
      <c r="D270">
        <f t="shared" si="59"/>
        <v>38</v>
      </c>
      <c r="E270" t="str">
        <f t="shared" si="59"/>
        <v/>
      </c>
      <c r="F270" t="str">
        <f t="shared" si="48"/>
        <v>light blue</v>
      </c>
      <c r="G270">
        <f t="shared" si="49"/>
        <v>2</v>
      </c>
      <c r="H270" t="str">
        <f t="shared" si="50"/>
        <v>dim violet</v>
      </c>
      <c r="I270">
        <f t="shared" si="51"/>
        <v>1</v>
      </c>
      <c r="J270" t="str">
        <f t="shared" si="52"/>
        <v>vibrant beige</v>
      </c>
      <c r="K270" t="str">
        <f t="shared" si="53"/>
        <v/>
      </c>
      <c r="L270" t="str">
        <f t="shared" si="54"/>
        <v/>
      </c>
      <c r="M270" t="str">
        <f t="shared" si="55"/>
        <v/>
      </c>
      <c r="N270" t="str">
        <f t="shared" si="56"/>
        <v/>
      </c>
      <c r="AA270" t="str">
        <f>LEFT(A270,FIND("bags",A270)-1)</f>
        <v xml:space="preserve">light blue </v>
      </c>
      <c r="AB270" t="str">
        <f>IFERROR(IF(FIND($AB$2,#REF!),MID(#REF!,FIND($AB$2,#REF!)-2,1),""),"")</f>
        <v/>
      </c>
    </row>
    <row r="271" spans="1:28">
      <c r="A271" s="1" t="s">
        <v>268</v>
      </c>
      <c r="B271" t="str">
        <f t="shared" si="57"/>
        <v>4 drab brown bag, 1 striped orange bag, 5 light maroon bag, 2 dotted maroon bag.</v>
      </c>
      <c r="C271">
        <f t="shared" si="58"/>
        <v>17</v>
      </c>
      <c r="D271">
        <f t="shared" si="59"/>
        <v>39</v>
      </c>
      <c r="E271">
        <f t="shared" si="59"/>
        <v>59</v>
      </c>
      <c r="F271" t="str">
        <f t="shared" si="48"/>
        <v>mirrored tan</v>
      </c>
      <c r="G271">
        <f t="shared" si="49"/>
        <v>4</v>
      </c>
      <c r="H271" t="str">
        <f t="shared" si="50"/>
        <v>drab brown</v>
      </c>
      <c r="I271">
        <f t="shared" si="51"/>
        <v>1</v>
      </c>
      <c r="J271" t="str">
        <f t="shared" si="52"/>
        <v>striped orange</v>
      </c>
      <c r="K271">
        <f t="shared" si="53"/>
        <v>5</v>
      </c>
      <c r="L271" t="str">
        <f t="shared" si="54"/>
        <v>light maroon</v>
      </c>
      <c r="M271">
        <f t="shared" si="55"/>
        <v>2</v>
      </c>
      <c r="N271" t="str">
        <f t="shared" si="56"/>
        <v>dotted maroon</v>
      </c>
      <c r="AA271" t="str">
        <f>LEFT(A271,FIND("bags",A271)-1)</f>
        <v xml:space="preserve">mirrored tan </v>
      </c>
      <c r="AB271" t="str">
        <f>IFERROR(IF(FIND($AB$2,#REF!),MID(#REF!,FIND($AB$2,#REF!)-2,1),""),"")</f>
        <v/>
      </c>
    </row>
    <row r="272" spans="1:28">
      <c r="A272" s="1" t="s">
        <v>269</v>
      </c>
      <c r="B272" t="str">
        <f t="shared" si="57"/>
        <v>1 drab maroon bag.</v>
      </c>
      <c r="C272">
        <f t="shared" si="58"/>
        <v>18</v>
      </c>
      <c r="D272" t="str">
        <f t="shared" si="59"/>
        <v/>
      </c>
      <c r="E272" t="str">
        <f t="shared" si="59"/>
        <v/>
      </c>
      <c r="F272" t="str">
        <f t="shared" si="48"/>
        <v>dark beige</v>
      </c>
      <c r="G272">
        <f t="shared" si="49"/>
        <v>1</v>
      </c>
      <c r="H272" t="str">
        <f t="shared" si="50"/>
        <v>drab maroon</v>
      </c>
      <c r="I272" t="str">
        <f t="shared" si="51"/>
        <v/>
      </c>
      <c r="J272" t="str">
        <f t="shared" si="52"/>
        <v/>
      </c>
      <c r="K272" t="str">
        <f t="shared" si="53"/>
        <v/>
      </c>
      <c r="L272" t="str">
        <f t="shared" si="54"/>
        <v/>
      </c>
      <c r="M272" t="str">
        <f t="shared" si="55"/>
        <v/>
      </c>
      <c r="N272" t="str">
        <f t="shared" si="56"/>
        <v/>
      </c>
      <c r="AA272" t="str">
        <f>LEFT(A272,FIND("bags",A272)-1)</f>
        <v xml:space="preserve">dark beige </v>
      </c>
      <c r="AB272" t="str">
        <f>IFERROR(IF(FIND($AB$2,#REF!),MID(#REF!,FIND($AB$2,#REF!)-2,1),""),"")</f>
        <v/>
      </c>
    </row>
    <row r="273" spans="1:28">
      <c r="A273" s="1" t="s">
        <v>270</v>
      </c>
      <c r="B273" t="str">
        <f t="shared" si="57"/>
        <v>1 shiny chartreuse bag, 2 dim turquoise bag.</v>
      </c>
      <c r="C273">
        <f t="shared" si="58"/>
        <v>23</v>
      </c>
      <c r="D273">
        <f t="shared" si="59"/>
        <v>44</v>
      </c>
      <c r="E273" t="str">
        <f t="shared" si="59"/>
        <v/>
      </c>
      <c r="F273" t="str">
        <f t="shared" si="48"/>
        <v>light silver</v>
      </c>
      <c r="G273">
        <f t="shared" si="49"/>
        <v>1</v>
      </c>
      <c r="H273" t="str">
        <f t="shared" si="50"/>
        <v>shiny chartreuse</v>
      </c>
      <c r="I273">
        <f t="shared" si="51"/>
        <v>2</v>
      </c>
      <c r="J273" t="str">
        <f t="shared" si="52"/>
        <v>dim turquoise</v>
      </c>
      <c r="K273" t="str">
        <f t="shared" si="53"/>
        <v/>
      </c>
      <c r="L273" t="str">
        <f t="shared" si="54"/>
        <v/>
      </c>
      <c r="M273" t="str">
        <f t="shared" si="55"/>
        <v/>
      </c>
      <c r="N273" t="str">
        <f t="shared" si="56"/>
        <v/>
      </c>
      <c r="AA273" t="str">
        <f>LEFT(A273,FIND("bags",A273)-1)</f>
        <v xml:space="preserve">light silver </v>
      </c>
      <c r="AB273" t="str">
        <f>IFERROR(IF(FIND($AB$2,#REF!),MID(#REF!,FIND($AB$2,#REF!)-2,1),""),"")</f>
        <v/>
      </c>
    </row>
    <row r="274" spans="1:28">
      <c r="A274" s="1" t="s">
        <v>271</v>
      </c>
      <c r="B274" t="str">
        <f t="shared" si="57"/>
        <v>2 striped chartreuse bag, 2 mirrored gold bag, 4 dim fuchsia bag.</v>
      </c>
      <c r="C274">
        <f t="shared" si="58"/>
        <v>25</v>
      </c>
      <c r="D274">
        <f t="shared" si="59"/>
        <v>46</v>
      </c>
      <c r="E274">
        <f t="shared" si="59"/>
        <v>65</v>
      </c>
      <c r="F274" t="str">
        <f t="shared" si="48"/>
        <v>dull green</v>
      </c>
      <c r="G274">
        <f t="shared" si="49"/>
        <v>2</v>
      </c>
      <c r="H274" t="str">
        <f t="shared" si="50"/>
        <v>striped chartreuse</v>
      </c>
      <c r="I274">
        <f t="shared" si="51"/>
        <v>2</v>
      </c>
      <c r="J274" t="str">
        <f t="shared" si="52"/>
        <v>mirrored gold</v>
      </c>
      <c r="K274">
        <f t="shared" si="53"/>
        <v>4</v>
      </c>
      <c r="L274" t="str">
        <f t="shared" si="54"/>
        <v>dim fuchsia</v>
      </c>
      <c r="M274" t="str">
        <f t="shared" si="55"/>
        <v/>
      </c>
      <c r="N274" t="str">
        <f t="shared" si="56"/>
        <v/>
      </c>
      <c r="AA274" t="str">
        <f>LEFT(A274,FIND("bags",A274)-1)</f>
        <v xml:space="preserve">dull green </v>
      </c>
      <c r="AB274" t="str">
        <f>IFERROR(IF(FIND($AB$2,#REF!),MID(#REF!,FIND($AB$2,#REF!)-2,1),""),"")</f>
        <v/>
      </c>
    </row>
    <row r="275" spans="1:28">
      <c r="A275" s="1" t="s">
        <v>272</v>
      </c>
      <c r="B275" t="str">
        <f t="shared" si="57"/>
        <v>3 drab violet bag.</v>
      </c>
      <c r="C275">
        <f t="shared" si="58"/>
        <v>18</v>
      </c>
      <c r="D275" t="str">
        <f t="shared" si="59"/>
        <v/>
      </c>
      <c r="E275" t="str">
        <f t="shared" si="59"/>
        <v/>
      </c>
      <c r="F275" t="str">
        <f t="shared" si="48"/>
        <v>faded silver</v>
      </c>
      <c r="G275">
        <f t="shared" si="49"/>
        <v>3</v>
      </c>
      <c r="H275" t="str">
        <f t="shared" si="50"/>
        <v>drab violet</v>
      </c>
      <c r="I275" t="str">
        <f t="shared" si="51"/>
        <v/>
      </c>
      <c r="J275" t="str">
        <f t="shared" si="52"/>
        <v/>
      </c>
      <c r="K275" t="str">
        <f t="shared" si="53"/>
        <v/>
      </c>
      <c r="L275" t="str">
        <f t="shared" si="54"/>
        <v/>
      </c>
      <c r="M275" t="str">
        <f t="shared" si="55"/>
        <v/>
      </c>
      <c r="N275" t="str">
        <f t="shared" si="56"/>
        <v/>
      </c>
      <c r="AA275" t="str">
        <f>LEFT(A275,FIND("bags",A275)-1)</f>
        <v xml:space="preserve">faded silver </v>
      </c>
      <c r="AB275" t="str">
        <f>IFERROR(IF(FIND($AB$2,#REF!),MID(#REF!,FIND($AB$2,#REF!)-2,1),""),"")</f>
        <v/>
      </c>
    </row>
    <row r="276" spans="1:28">
      <c r="A276" s="1" t="s">
        <v>273</v>
      </c>
      <c r="B276" t="str">
        <f t="shared" si="57"/>
        <v>5 bright teal bag, 5 mirrored violet bag.</v>
      </c>
      <c r="C276">
        <f t="shared" si="58"/>
        <v>18</v>
      </c>
      <c r="D276">
        <f t="shared" si="59"/>
        <v>41</v>
      </c>
      <c r="E276" t="str">
        <f t="shared" si="59"/>
        <v/>
      </c>
      <c r="F276" t="str">
        <f t="shared" si="48"/>
        <v>bright beige</v>
      </c>
      <c r="G276">
        <f t="shared" si="49"/>
        <v>5</v>
      </c>
      <c r="H276" t="str">
        <f t="shared" si="50"/>
        <v>bright teal</v>
      </c>
      <c r="I276">
        <f t="shared" si="51"/>
        <v>5</v>
      </c>
      <c r="J276" t="str">
        <f t="shared" si="52"/>
        <v>mirrored violet</v>
      </c>
      <c r="K276" t="str">
        <f t="shared" si="53"/>
        <v/>
      </c>
      <c r="L276" t="str">
        <f t="shared" si="54"/>
        <v/>
      </c>
      <c r="M276" t="str">
        <f t="shared" si="55"/>
        <v/>
      </c>
      <c r="N276" t="str">
        <f t="shared" si="56"/>
        <v/>
      </c>
      <c r="AA276" t="str">
        <f>LEFT(A276,FIND("bags",A276)-1)</f>
        <v xml:space="preserve">bright beige </v>
      </c>
      <c r="AB276" t="str">
        <f>IFERROR(IF(FIND($AB$2,#REF!),MID(#REF!,FIND($AB$2,#REF!)-2,1),""),"")</f>
        <v/>
      </c>
    </row>
    <row r="277" spans="1:28">
      <c r="A277" s="1" t="s">
        <v>274</v>
      </c>
      <c r="B277" t="str">
        <f t="shared" si="57"/>
        <v>2 wavy beige bag, 4 dim black bag.</v>
      </c>
      <c r="C277">
        <f t="shared" si="58"/>
        <v>17</v>
      </c>
      <c r="D277">
        <f t="shared" si="59"/>
        <v>34</v>
      </c>
      <c r="E277" t="str">
        <f t="shared" si="59"/>
        <v/>
      </c>
      <c r="F277" t="str">
        <f t="shared" si="48"/>
        <v>striped gold</v>
      </c>
      <c r="G277">
        <f t="shared" si="49"/>
        <v>2</v>
      </c>
      <c r="H277" t="str">
        <f t="shared" si="50"/>
        <v>wavy beige</v>
      </c>
      <c r="I277">
        <f t="shared" si="51"/>
        <v>4</v>
      </c>
      <c r="J277" t="str">
        <f t="shared" si="52"/>
        <v>dim black</v>
      </c>
      <c r="K277" t="str">
        <f t="shared" si="53"/>
        <v/>
      </c>
      <c r="L277" t="str">
        <f t="shared" si="54"/>
        <v/>
      </c>
      <c r="M277" t="str">
        <f t="shared" si="55"/>
        <v/>
      </c>
      <c r="N277" t="str">
        <f t="shared" si="56"/>
        <v/>
      </c>
      <c r="AA277" t="str">
        <f>LEFT(A277,FIND("bags",A277)-1)</f>
        <v xml:space="preserve">striped gold </v>
      </c>
      <c r="AB277" t="str">
        <f>IFERROR(IF(FIND($AB$2,#REF!),MID(#REF!,FIND($AB$2,#REF!)-2,1),""),"")</f>
        <v/>
      </c>
    </row>
    <row r="278" spans="1:28">
      <c r="A278" s="1" t="s">
        <v>275</v>
      </c>
      <c r="B278" t="str">
        <f t="shared" si="57"/>
        <v>4 posh green bag.</v>
      </c>
      <c r="C278">
        <f t="shared" si="58"/>
        <v>17</v>
      </c>
      <c r="D278" t="str">
        <f t="shared" si="59"/>
        <v/>
      </c>
      <c r="E278" t="str">
        <f t="shared" si="59"/>
        <v/>
      </c>
      <c r="F278" t="str">
        <f t="shared" si="48"/>
        <v>wavy fuchsia</v>
      </c>
      <c r="G278">
        <f t="shared" si="49"/>
        <v>4</v>
      </c>
      <c r="H278" t="str">
        <f t="shared" si="50"/>
        <v>posh green</v>
      </c>
      <c r="I278" t="str">
        <f t="shared" si="51"/>
        <v/>
      </c>
      <c r="J278" t="str">
        <f t="shared" si="52"/>
        <v/>
      </c>
      <c r="K278" t="str">
        <f t="shared" si="53"/>
        <v/>
      </c>
      <c r="L278" t="str">
        <f t="shared" si="54"/>
        <v/>
      </c>
      <c r="M278" t="str">
        <f t="shared" si="55"/>
        <v/>
      </c>
      <c r="N278" t="str">
        <f t="shared" si="56"/>
        <v/>
      </c>
      <c r="AA278" t="str">
        <f>LEFT(A278,FIND("bags",A278)-1)</f>
        <v xml:space="preserve">wavy fuchsia </v>
      </c>
      <c r="AB278" t="str">
        <f>IFERROR(IF(FIND($AB$2,#REF!),MID(#REF!,FIND($AB$2,#REF!)-2,1),""),"")</f>
        <v/>
      </c>
    </row>
    <row r="279" spans="1:28">
      <c r="A279" s="1" t="s">
        <v>276</v>
      </c>
      <c r="B279" t="str">
        <f t="shared" si="57"/>
        <v>3 posh maroon bag.</v>
      </c>
      <c r="C279">
        <f t="shared" si="58"/>
        <v>18</v>
      </c>
      <c r="D279" t="str">
        <f t="shared" si="59"/>
        <v/>
      </c>
      <c r="E279" t="str">
        <f t="shared" si="59"/>
        <v/>
      </c>
      <c r="F279" t="str">
        <f t="shared" si="48"/>
        <v>shiny blue</v>
      </c>
      <c r="G279">
        <f t="shared" si="49"/>
        <v>3</v>
      </c>
      <c r="H279" t="str">
        <f t="shared" si="50"/>
        <v>posh maroon</v>
      </c>
      <c r="I279" t="str">
        <f t="shared" si="51"/>
        <v/>
      </c>
      <c r="J279" t="str">
        <f t="shared" si="52"/>
        <v/>
      </c>
      <c r="K279" t="str">
        <f t="shared" si="53"/>
        <v/>
      </c>
      <c r="L279" t="str">
        <f t="shared" si="54"/>
        <v/>
      </c>
      <c r="M279" t="str">
        <f t="shared" si="55"/>
        <v/>
      </c>
      <c r="N279" t="str">
        <f t="shared" si="56"/>
        <v/>
      </c>
      <c r="AA279" t="str">
        <f>LEFT(A279,FIND("bags",A279)-1)</f>
        <v xml:space="preserve">shiny blue </v>
      </c>
      <c r="AB279" t="str">
        <f>IFERROR(IF(FIND($AB$2,#REF!),MID(#REF!,FIND($AB$2,#REF!)-2,1),""),"")</f>
        <v/>
      </c>
    </row>
    <row r="280" spans="1:28">
      <c r="A280" s="1" t="s">
        <v>277</v>
      </c>
      <c r="B280" t="str">
        <f t="shared" si="57"/>
        <v>3 striped cyan bag, 2 vibrant blue bag, 5 wavy violet bag.</v>
      </c>
      <c r="C280">
        <f t="shared" si="58"/>
        <v>19</v>
      </c>
      <c r="D280">
        <f t="shared" si="59"/>
        <v>39</v>
      </c>
      <c r="E280">
        <f t="shared" si="59"/>
        <v>58</v>
      </c>
      <c r="F280" t="str">
        <f t="shared" si="48"/>
        <v>mirrored indigo</v>
      </c>
      <c r="G280">
        <f t="shared" si="49"/>
        <v>3</v>
      </c>
      <c r="H280" t="str">
        <f t="shared" si="50"/>
        <v>striped cyan</v>
      </c>
      <c r="I280">
        <f t="shared" si="51"/>
        <v>2</v>
      </c>
      <c r="J280" t="str">
        <f t="shared" si="52"/>
        <v>vibrant blue</v>
      </c>
      <c r="K280">
        <f t="shared" si="53"/>
        <v>5</v>
      </c>
      <c r="L280" t="str">
        <f t="shared" si="54"/>
        <v>wavy violet</v>
      </c>
      <c r="M280" t="str">
        <f t="shared" si="55"/>
        <v/>
      </c>
      <c r="N280" t="str">
        <f t="shared" si="56"/>
        <v/>
      </c>
      <c r="AA280" t="str">
        <f>LEFT(A280,FIND("bags",A280)-1)</f>
        <v xml:space="preserve">mirrored indigo </v>
      </c>
      <c r="AB280" t="str">
        <f>IFERROR(IF(FIND($AB$2,#REF!),MID(#REF!,FIND($AB$2,#REF!)-2,1),""),"")</f>
        <v/>
      </c>
    </row>
    <row r="281" spans="1:28">
      <c r="A281" s="1" t="s">
        <v>278</v>
      </c>
      <c r="B281" t="str">
        <f t="shared" si="57"/>
        <v>4 dull orange bag, 5 shiny green bag, 1 plaid olive bag.</v>
      </c>
      <c r="C281">
        <f t="shared" si="58"/>
        <v>18</v>
      </c>
      <c r="D281">
        <f t="shared" si="59"/>
        <v>37</v>
      </c>
      <c r="E281">
        <f t="shared" si="59"/>
        <v>56</v>
      </c>
      <c r="F281" t="str">
        <f t="shared" si="48"/>
        <v>dim tomato</v>
      </c>
      <c r="G281">
        <f t="shared" si="49"/>
        <v>4</v>
      </c>
      <c r="H281" t="str">
        <f t="shared" si="50"/>
        <v>dull orange</v>
      </c>
      <c r="I281">
        <f t="shared" si="51"/>
        <v>5</v>
      </c>
      <c r="J281" t="str">
        <f t="shared" si="52"/>
        <v>shiny green</v>
      </c>
      <c r="K281">
        <f t="shared" si="53"/>
        <v>1</v>
      </c>
      <c r="L281" t="str">
        <f t="shared" si="54"/>
        <v>plaid olive</v>
      </c>
      <c r="M281" t="str">
        <f t="shared" si="55"/>
        <v/>
      </c>
      <c r="N281" t="str">
        <f t="shared" si="56"/>
        <v/>
      </c>
      <c r="AA281" t="str">
        <f>LEFT(A281,FIND("bags",A281)-1)</f>
        <v xml:space="preserve">dim tomato </v>
      </c>
      <c r="AB281" t="str">
        <f>IFERROR(IF(FIND($AB$2,#REF!),MID(#REF!,FIND($AB$2,#REF!)-2,1),""),"")</f>
        <v/>
      </c>
    </row>
    <row r="282" spans="1:28">
      <c r="A282" s="1" t="s">
        <v>279</v>
      </c>
      <c r="B282" t="str">
        <f t="shared" si="57"/>
        <v>1 dull violet bag, 4 plaid fuchsia bag.</v>
      </c>
      <c r="C282">
        <f t="shared" si="58"/>
        <v>18</v>
      </c>
      <c r="D282">
        <f t="shared" si="59"/>
        <v>39</v>
      </c>
      <c r="E282" t="str">
        <f t="shared" si="59"/>
        <v/>
      </c>
      <c r="F282" t="str">
        <f t="shared" si="48"/>
        <v>plaid violet</v>
      </c>
      <c r="G282">
        <f t="shared" si="49"/>
        <v>1</v>
      </c>
      <c r="H282" t="str">
        <f t="shared" si="50"/>
        <v>dull violet</v>
      </c>
      <c r="I282">
        <f t="shared" si="51"/>
        <v>4</v>
      </c>
      <c r="J282" t="str">
        <f t="shared" si="52"/>
        <v>plaid fuchsia</v>
      </c>
      <c r="K282" t="str">
        <f t="shared" si="53"/>
        <v/>
      </c>
      <c r="L282" t="str">
        <f t="shared" si="54"/>
        <v/>
      </c>
      <c r="M282" t="str">
        <f t="shared" si="55"/>
        <v/>
      </c>
      <c r="N282" t="str">
        <f t="shared" si="56"/>
        <v/>
      </c>
      <c r="AA282" t="str">
        <f>LEFT(A282,FIND("bags",A282)-1)</f>
        <v xml:space="preserve">plaid violet </v>
      </c>
      <c r="AB282" t="str">
        <f>IFERROR(IF(FIND($AB$2,#REF!),MID(#REF!,FIND($AB$2,#REF!)-2,1),""),"")</f>
        <v/>
      </c>
    </row>
    <row r="283" spans="1:28">
      <c r="A283" s="1" t="s">
        <v>280</v>
      </c>
      <c r="B283" t="str">
        <f t="shared" si="57"/>
        <v>3 drab orange bag.</v>
      </c>
      <c r="C283">
        <f t="shared" si="58"/>
        <v>18</v>
      </c>
      <c r="D283" t="str">
        <f t="shared" si="59"/>
        <v/>
      </c>
      <c r="E283" t="str">
        <f t="shared" si="59"/>
        <v/>
      </c>
      <c r="F283" t="str">
        <f t="shared" si="48"/>
        <v>dark white</v>
      </c>
      <c r="G283">
        <f t="shared" si="49"/>
        <v>3</v>
      </c>
      <c r="H283" t="str">
        <f t="shared" si="50"/>
        <v>drab orange</v>
      </c>
      <c r="I283" t="str">
        <f t="shared" si="51"/>
        <v/>
      </c>
      <c r="J283" t="str">
        <f t="shared" si="52"/>
        <v/>
      </c>
      <c r="K283" t="str">
        <f t="shared" si="53"/>
        <v/>
      </c>
      <c r="L283" t="str">
        <f t="shared" si="54"/>
        <v/>
      </c>
      <c r="M283" t="str">
        <f t="shared" si="55"/>
        <v/>
      </c>
      <c r="N283" t="str">
        <f t="shared" si="56"/>
        <v/>
      </c>
      <c r="AA283" t="str">
        <f>LEFT(A283,FIND("bags",A283)-1)</f>
        <v xml:space="preserve">dark white </v>
      </c>
      <c r="AB283" t="str">
        <f>IFERROR(IF(FIND($AB$2,#REF!),MID(#REF!,FIND($AB$2,#REF!)-2,1),""),"")</f>
        <v/>
      </c>
    </row>
    <row r="284" spans="1:28">
      <c r="A284" s="1" t="s">
        <v>281</v>
      </c>
      <c r="B284" t="str">
        <f t="shared" si="57"/>
        <v>3 dark red bag, 2 plaid tomato bag, 5 clear white bag.</v>
      </c>
      <c r="C284">
        <f t="shared" si="58"/>
        <v>15</v>
      </c>
      <c r="D284">
        <f t="shared" si="59"/>
        <v>35</v>
      </c>
      <c r="E284">
        <f t="shared" si="59"/>
        <v>54</v>
      </c>
      <c r="F284" t="str">
        <f t="shared" si="48"/>
        <v>drab indigo</v>
      </c>
      <c r="G284">
        <f t="shared" si="49"/>
        <v>3</v>
      </c>
      <c r="H284" t="str">
        <f t="shared" si="50"/>
        <v>dark red</v>
      </c>
      <c r="I284">
        <f t="shared" si="51"/>
        <v>2</v>
      </c>
      <c r="J284" t="str">
        <f t="shared" si="52"/>
        <v>plaid tomato</v>
      </c>
      <c r="K284">
        <f t="shared" si="53"/>
        <v>5</v>
      </c>
      <c r="L284" t="str">
        <f t="shared" si="54"/>
        <v>clear white</v>
      </c>
      <c r="M284" t="str">
        <f t="shared" si="55"/>
        <v/>
      </c>
      <c r="N284" t="str">
        <f t="shared" si="56"/>
        <v/>
      </c>
      <c r="AA284" t="str">
        <f>LEFT(A284,FIND("bags",A284)-1)</f>
        <v xml:space="preserve">drab indigo </v>
      </c>
      <c r="AB284" t="str">
        <f>IFERROR(IF(FIND($AB$2,#REF!),MID(#REF!,FIND($AB$2,#REF!)-2,1),""),"")</f>
        <v/>
      </c>
    </row>
    <row r="285" spans="1:28">
      <c r="A285" s="1" t="s">
        <v>282</v>
      </c>
      <c r="B285" t="str">
        <f t="shared" si="57"/>
        <v>2 posh tomato bag.</v>
      </c>
      <c r="C285">
        <f t="shared" si="58"/>
        <v>18</v>
      </c>
      <c r="D285" t="str">
        <f t="shared" si="59"/>
        <v/>
      </c>
      <c r="E285" t="str">
        <f t="shared" si="59"/>
        <v/>
      </c>
      <c r="F285" t="str">
        <f t="shared" si="48"/>
        <v>shiny beige</v>
      </c>
      <c r="G285">
        <f t="shared" si="49"/>
        <v>2</v>
      </c>
      <c r="H285" t="str">
        <f t="shared" si="50"/>
        <v>posh tomato</v>
      </c>
      <c r="I285" t="str">
        <f t="shared" si="51"/>
        <v/>
      </c>
      <c r="J285" t="str">
        <f t="shared" si="52"/>
        <v/>
      </c>
      <c r="K285" t="str">
        <f t="shared" si="53"/>
        <v/>
      </c>
      <c r="L285" t="str">
        <f t="shared" si="54"/>
        <v/>
      </c>
      <c r="M285" t="str">
        <f t="shared" si="55"/>
        <v/>
      </c>
      <c r="N285" t="str">
        <f t="shared" si="56"/>
        <v/>
      </c>
      <c r="AA285" t="str">
        <f>LEFT(A285,FIND("bags",A285)-1)</f>
        <v xml:space="preserve">shiny beige </v>
      </c>
      <c r="AB285" t="str">
        <f>IFERROR(IF(FIND($AB$2,#REF!),MID(#REF!,FIND($AB$2,#REF!)-2,1),""),"")</f>
        <v/>
      </c>
    </row>
    <row r="286" spans="1:28">
      <c r="A286" s="1" t="s">
        <v>283</v>
      </c>
      <c r="B286" t="str">
        <f t="shared" si="57"/>
        <v>5 clear lavender bag, 5 dotted indigo bag, 1 muted cyan bag, 5 dark olive bag.</v>
      </c>
      <c r="C286">
        <f t="shared" si="58"/>
        <v>21</v>
      </c>
      <c r="D286">
        <f t="shared" si="59"/>
        <v>42</v>
      </c>
      <c r="E286">
        <f t="shared" si="59"/>
        <v>60</v>
      </c>
      <c r="F286" t="str">
        <f t="shared" si="48"/>
        <v>striped indigo</v>
      </c>
      <c r="G286">
        <f t="shared" si="49"/>
        <v>5</v>
      </c>
      <c r="H286" t="str">
        <f t="shared" si="50"/>
        <v>clear lavender</v>
      </c>
      <c r="I286">
        <f t="shared" si="51"/>
        <v>5</v>
      </c>
      <c r="J286" t="str">
        <f t="shared" si="52"/>
        <v>dotted indigo</v>
      </c>
      <c r="K286">
        <f t="shared" si="53"/>
        <v>1</v>
      </c>
      <c r="L286" t="str">
        <f t="shared" si="54"/>
        <v>muted cyan</v>
      </c>
      <c r="M286">
        <f t="shared" si="55"/>
        <v>5</v>
      </c>
      <c r="N286" t="str">
        <f t="shared" si="56"/>
        <v>dark olive</v>
      </c>
      <c r="AA286" t="str">
        <f>LEFT(A286,FIND("bags",A286)-1)</f>
        <v xml:space="preserve">striped indigo </v>
      </c>
      <c r="AB286" t="str">
        <f>IFERROR(IF(FIND($AB$2,#REF!),MID(#REF!,FIND($AB$2,#REF!)-2,1),""),"")</f>
        <v/>
      </c>
    </row>
    <row r="287" spans="1:28">
      <c r="A287" s="1" t="s">
        <v>284</v>
      </c>
      <c r="B287" t="str">
        <f t="shared" si="57"/>
        <v>1 drab orange bag, 4 posh gold bag.</v>
      </c>
      <c r="C287">
        <f t="shared" si="58"/>
        <v>18</v>
      </c>
      <c r="D287">
        <f t="shared" si="59"/>
        <v>35</v>
      </c>
      <c r="E287" t="str">
        <f t="shared" si="59"/>
        <v/>
      </c>
      <c r="F287" t="str">
        <f t="shared" si="48"/>
        <v>drab cyan</v>
      </c>
      <c r="G287">
        <f t="shared" si="49"/>
        <v>1</v>
      </c>
      <c r="H287" t="str">
        <f t="shared" si="50"/>
        <v>drab orange</v>
      </c>
      <c r="I287">
        <f t="shared" si="51"/>
        <v>4</v>
      </c>
      <c r="J287" t="str">
        <f t="shared" si="52"/>
        <v>posh gold</v>
      </c>
      <c r="K287" t="str">
        <f t="shared" si="53"/>
        <v/>
      </c>
      <c r="L287" t="str">
        <f t="shared" si="54"/>
        <v/>
      </c>
      <c r="M287" t="str">
        <f t="shared" si="55"/>
        <v/>
      </c>
      <c r="N287" t="str">
        <f t="shared" si="56"/>
        <v/>
      </c>
      <c r="AA287" t="str">
        <f>LEFT(A287,FIND("bags",A287)-1)</f>
        <v xml:space="preserve">drab cyan </v>
      </c>
      <c r="AB287" t="str">
        <f>IFERROR(IF(FIND($AB$2,#REF!),MID(#REF!,FIND($AB$2,#REF!)-2,1),""),"")</f>
        <v/>
      </c>
    </row>
    <row r="288" spans="1:28">
      <c r="A288" s="1" t="s">
        <v>285</v>
      </c>
      <c r="B288" t="str">
        <f t="shared" si="57"/>
        <v>4 dark indigo bag, 1 vibrant violet bag, 4 shiny magenta bag.</v>
      </c>
      <c r="C288">
        <f t="shared" si="58"/>
        <v>18</v>
      </c>
      <c r="D288">
        <f t="shared" si="59"/>
        <v>40</v>
      </c>
      <c r="E288">
        <f t="shared" si="59"/>
        <v>61</v>
      </c>
      <c r="F288" t="str">
        <f t="shared" si="48"/>
        <v>light red</v>
      </c>
      <c r="G288">
        <f t="shared" si="49"/>
        <v>4</v>
      </c>
      <c r="H288" t="str">
        <f t="shared" si="50"/>
        <v>dark indigo</v>
      </c>
      <c r="I288">
        <f t="shared" si="51"/>
        <v>1</v>
      </c>
      <c r="J288" t="str">
        <f t="shared" si="52"/>
        <v>vibrant violet</v>
      </c>
      <c r="K288">
        <f t="shared" si="53"/>
        <v>4</v>
      </c>
      <c r="L288" t="str">
        <f t="shared" si="54"/>
        <v>shiny magenta</v>
      </c>
      <c r="M288" t="str">
        <f t="shared" si="55"/>
        <v/>
      </c>
      <c r="N288" t="str">
        <f t="shared" si="56"/>
        <v/>
      </c>
      <c r="AA288" t="str">
        <f>LEFT(A288,FIND("bags",A288)-1)</f>
        <v xml:space="preserve">light red </v>
      </c>
      <c r="AB288" t="str">
        <f>IFERROR(IF(FIND($AB$2,#REF!),MID(#REF!,FIND($AB$2,#REF!)-2,1),""),"")</f>
        <v/>
      </c>
    </row>
    <row r="289" spans="1:28">
      <c r="A289" s="1" t="s">
        <v>286</v>
      </c>
      <c r="B289" t="str">
        <f t="shared" si="57"/>
        <v>3 light maroon bag, 1 striped orange bag, 4 pale maroon bag.</v>
      </c>
      <c r="C289">
        <f t="shared" si="58"/>
        <v>19</v>
      </c>
      <c r="D289">
        <f t="shared" si="59"/>
        <v>41</v>
      </c>
      <c r="E289">
        <f t="shared" si="59"/>
        <v>60</v>
      </c>
      <c r="F289" t="str">
        <f t="shared" si="48"/>
        <v>muted gold</v>
      </c>
      <c r="G289">
        <f t="shared" si="49"/>
        <v>3</v>
      </c>
      <c r="H289" t="str">
        <f t="shared" si="50"/>
        <v>light maroon</v>
      </c>
      <c r="I289">
        <f t="shared" si="51"/>
        <v>1</v>
      </c>
      <c r="J289" t="str">
        <f t="shared" si="52"/>
        <v>striped orange</v>
      </c>
      <c r="K289">
        <f t="shared" si="53"/>
        <v>4</v>
      </c>
      <c r="L289" t="str">
        <f t="shared" si="54"/>
        <v>pale maroon</v>
      </c>
      <c r="M289" t="str">
        <f t="shared" si="55"/>
        <v/>
      </c>
      <c r="N289" t="str">
        <f t="shared" si="56"/>
        <v/>
      </c>
      <c r="AA289" t="str">
        <f>LEFT(A289,FIND("bags",A289)-1)</f>
        <v xml:space="preserve">muted gold </v>
      </c>
      <c r="AB289" t="str">
        <f>IFERROR(IF(FIND($AB$2,#REF!),MID(#REF!,FIND($AB$2,#REF!)-2,1),""),"")</f>
        <v/>
      </c>
    </row>
    <row r="290" spans="1:28">
      <c r="A290" s="1" t="s">
        <v>287</v>
      </c>
      <c r="B290" t="str">
        <f t="shared" si="57"/>
        <v>4 faded green bag, 3 clear crimson bag, 2 vibrant cyan bag.</v>
      </c>
      <c r="C290">
        <f t="shared" si="58"/>
        <v>18</v>
      </c>
      <c r="D290">
        <f t="shared" si="59"/>
        <v>39</v>
      </c>
      <c r="E290">
        <f t="shared" si="59"/>
        <v>59</v>
      </c>
      <c r="F290" t="str">
        <f t="shared" si="48"/>
        <v>clear indigo</v>
      </c>
      <c r="G290">
        <f t="shared" si="49"/>
        <v>4</v>
      </c>
      <c r="H290" t="str">
        <f t="shared" si="50"/>
        <v>faded green</v>
      </c>
      <c r="I290">
        <f t="shared" si="51"/>
        <v>3</v>
      </c>
      <c r="J290" t="str">
        <f t="shared" si="52"/>
        <v>clear crimson</v>
      </c>
      <c r="K290">
        <f t="shared" si="53"/>
        <v>2</v>
      </c>
      <c r="L290" t="str">
        <f t="shared" si="54"/>
        <v>vibrant cyan</v>
      </c>
      <c r="M290" t="str">
        <f t="shared" si="55"/>
        <v/>
      </c>
      <c r="N290" t="str">
        <f t="shared" si="56"/>
        <v/>
      </c>
      <c r="AA290" t="str">
        <f>LEFT(A290,FIND("bags",A290)-1)</f>
        <v xml:space="preserve">clear indigo </v>
      </c>
      <c r="AB290" t="str">
        <f>IFERROR(IF(FIND($AB$2,#REF!),MID(#REF!,FIND($AB$2,#REF!)-2,1),""),"")</f>
        <v/>
      </c>
    </row>
    <row r="291" spans="1:28">
      <c r="A291" s="1" t="s">
        <v>288</v>
      </c>
      <c r="B291" t="str">
        <f t="shared" si="57"/>
        <v>5 bright gold bag.</v>
      </c>
      <c r="C291">
        <f t="shared" si="58"/>
        <v>18</v>
      </c>
      <c r="D291" t="str">
        <f t="shared" si="59"/>
        <v/>
      </c>
      <c r="E291" t="str">
        <f t="shared" si="59"/>
        <v/>
      </c>
      <c r="F291" t="str">
        <f t="shared" si="48"/>
        <v>faded tan</v>
      </c>
      <c r="G291">
        <f t="shared" si="49"/>
        <v>5</v>
      </c>
      <c r="H291" t="str">
        <f t="shared" si="50"/>
        <v>bright gold</v>
      </c>
      <c r="I291" t="str">
        <f t="shared" si="51"/>
        <v/>
      </c>
      <c r="J291" t="str">
        <f t="shared" si="52"/>
        <v/>
      </c>
      <c r="K291" t="str">
        <f t="shared" si="53"/>
        <v/>
      </c>
      <c r="L291" t="str">
        <f t="shared" si="54"/>
        <v/>
      </c>
      <c r="M291" t="str">
        <f t="shared" si="55"/>
        <v/>
      </c>
      <c r="N291" t="str">
        <f t="shared" si="56"/>
        <v/>
      </c>
      <c r="AA291" t="str">
        <f>LEFT(A291,FIND("bags",A291)-1)</f>
        <v xml:space="preserve">faded tan </v>
      </c>
      <c r="AB291" t="str">
        <f>IFERROR(IF(FIND($AB$2,#REF!),MID(#REF!,FIND($AB$2,#REF!)-2,1),""),"")</f>
        <v/>
      </c>
    </row>
    <row r="292" spans="1:28">
      <c r="A292" s="1" t="s">
        <v>289</v>
      </c>
      <c r="B292" t="str">
        <f t="shared" si="57"/>
        <v>1 bright lavender bag, 1 posh blue bag, 4 shiny coral bag.</v>
      </c>
      <c r="C292">
        <f t="shared" si="58"/>
        <v>22</v>
      </c>
      <c r="D292">
        <f t="shared" si="59"/>
        <v>39</v>
      </c>
      <c r="E292">
        <f t="shared" si="59"/>
        <v>58</v>
      </c>
      <c r="F292" t="str">
        <f t="shared" si="48"/>
        <v>shiny salmon</v>
      </c>
      <c r="G292">
        <f t="shared" si="49"/>
        <v>1</v>
      </c>
      <c r="H292" t="str">
        <f t="shared" si="50"/>
        <v>bright lavender</v>
      </c>
      <c r="I292">
        <f t="shared" si="51"/>
        <v>1</v>
      </c>
      <c r="J292" t="str">
        <f t="shared" si="52"/>
        <v>posh blue</v>
      </c>
      <c r="K292">
        <f t="shared" si="53"/>
        <v>4</v>
      </c>
      <c r="L292" t="str">
        <f t="shared" si="54"/>
        <v>shiny coral</v>
      </c>
      <c r="M292" t="str">
        <f t="shared" si="55"/>
        <v/>
      </c>
      <c r="N292" t="str">
        <f t="shared" si="56"/>
        <v/>
      </c>
      <c r="AA292" t="str">
        <f>LEFT(A292,FIND("bags",A292)-1)</f>
        <v xml:space="preserve">shiny salmon </v>
      </c>
      <c r="AB292" t="str">
        <f>IFERROR(IF(FIND($AB$2,#REF!),MID(#REF!,FIND($AB$2,#REF!)-2,1),""),"")</f>
        <v/>
      </c>
    </row>
    <row r="293" spans="1:28">
      <c r="A293" s="1" t="s">
        <v>290</v>
      </c>
      <c r="B293" t="str">
        <f t="shared" si="57"/>
        <v>5 drab yellow bag, 5 dotted plum bag, 5 plaid magenta bag.</v>
      </c>
      <c r="C293">
        <f t="shared" si="58"/>
        <v>18</v>
      </c>
      <c r="D293">
        <f t="shared" si="59"/>
        <v>37</v>
      </c>
      <c r="E293">
        <f t="shared" si="59"/>
        <v>58</v>
      </c>
      <c r="F293" t="str">
        <f t="shared" si="48"/>
        <v>dull turquoise</v>
      </c>
      <c r="G293">
        <f t="shared" si="49"/>
        <v>5</v>
      </c>
      <c r="H293" t="str">
        <f t="shared" si="50"/>
        <v>drab yellow</v>
      </c>
      <c r="I293">
        <f t="shared" si="51"/>
        <v>5</v>
      </c>
      <c r="J293" t="str">
        <f t="shared" si="52"/>
        <v>dotted plum</v>
      </c>
      <c r="K293">
        <f t="shared" si="53"/>
        <v>5</v>
      </c>
      <c r="L293" t="str">
        <f t="shared" si="54"/>
        <v>plaid magenta</v>
      </c>
      <c r="M293" t="str">
        <f t="shared" si="55"/>
        <v/>
      </c>
      <c r="N293" t="str">
        <f t="shared" si="56"/>
        <v/>
      </c>
      <c r="AA293" t="str">
        <f>LEFT(A293,FIND("bags",A293)-1)</f>
        <v xml:space="preserve">dull turquoise </v>
      </c>
      <c r="AB293" t="str">
        <f>IFERROR(IF(FIND($AB$2,#REF!),MID(#REF!,FIND($AB$2,#REF!)-2,1),""),"")</f>
        <v/>
      </c>
    </row>
    <row r="294" spans="1:28">
      <c r="A294" s="1" t="s">
        <v>291</v>
      </c>
      <c r="B294" t="str">
        <f t="shared" si="57"/>
        <v>4 wavy tan bag, 4 shiny tomato bag, 4 dim violet bag, 5 bright tan bag.</v>
      </c>
      <c r="C294">
        <f t="shared" si="58"/>
        <v>15</v>
      </c>
      <c r="D294">
        <f t="shared" si="59"/>
        <v>35</v>
      </c>
      <c r="E294">
        <f t="shared" si="59"/>
        <v>53</v>
      </c>
      <c r="F294" t="str">
        <f t="shared" si="48"/>
        <v>posh lime</v>
      </c>
      <c r="G294">
        <f t="shared" si="49"/>
        <v>4</v>
      </c>
      <c r="H294" t="str">
        <f t="shared" si="50"/>
        <v>wavy tan</v>
      </c>
      <c r="I294">
        <f t="shared" si="51"/>
        <v>4</v>
      </c>
      <c r="J294" t="str">
        <f t="shared" si="52"/>
        <v>shiny tomato</v>
      </c>
      <c r="K294">
        <f t="shared" si="53"/>
        <v>4</v>
      </c>
      <c r="L294" t="str">
        <f t="shared" si="54"/>
        <v>dim violet</v>
      </c>
      <c r="M294">
        <f t="shared" si="55"/>
        <v>5</v>
      </c>
      <c r="N294" t="str">
        <f t="shared" si="56"/>
        <v>bright tan</v>
      </c>
      <c r="AA294" t="str">
        <f>LEFT(A294,FIND("bags",A294)-1)</f>
        <v xml:space="preserve">posh lime </v>
      </c>
      <c r="AB294" t="str">
        <f>IFERROR(IF(FIND($AB$2,#REF!),MID(#REF!,FIND($AB$2,#REF!)-2,1),""),"")</f>
        <v/>
      </c>
    </row>
    <row r="295" spans="1:28">
      <c r="A295" s="1" t="s">
        <v>292</v>
      </c>
      <c r="B295" t="str">
        <f t="shared" si="57"/>
        <v>1 wavy gray bag, 2 faded lavender bag, 1 vibrant yellow bag.</v>
      </c>
      <c r="C295">
        <f t="shared" si="58"/>
        <v>16</v>
      </c>
      <c r="D295">
        <f t="shared" si="59"/>
        <v>38</v>
      </c>
      <c r="E295">
        <f t="shared" si="59"/>
        <v>60</v>
      </c>
      <c r="F295" t="str">
        <f t="shared" si="48"/>
        <v>pale green</v>
      </c>
      <c r="G295">
        <f t="shared" si="49"/>
        <v>1</v>
      </c>
      <c r="H295" t="str">
        <f t="shared" si="50"/>
        <v>wavy gray</v>
      </c>
      <c r="I295">
        <f t="shared" si="51"/>
        <v>2</v>
      </c>
      <c r="J295" t="str">
        <f t="shared" si="52"/>
        <v>faded lavender</v>
      </c>
      <c r="K295">
        <f t="shared" si="53"/>
        <v>1</v>
      </c>
      <c r="L295" t="str">
        <f t="shared" si="54"/>
        <v>vibrant yellow</v>
      </c>
      <c r="M295" t="str">
        <f t="shared" si="55"/>
        <v/>
      </c>
      <c r="N295" t="str">
        <f t="shared" si="56"/>
        <v/>
      </c>
      <c r="AA295" t="str">
        <f>LEFT(A295,FIND("bags",A295)-1)</f>
        <v xml:space="preserve">pale green </v>
      </c>
      <c r="AB295" t="str">
        <f>IFERROR(IF(FIND($AB$2,#REF!),MID(#REF!,FIND($AB$2,#REF!)-2,1),""),"")</f>
        <v/>
      </c>
    </row>
    <row r="296" spans="1:28">
      <c r="A296" s="1" t="s">
        <v>293</v>
      </c>
      <c r="B296" t="str">
        <f t="shared" si="57"/>
        <v>2 light gray bag, 5 wavy tan bag.</v>
      </c>
      <c r="C296">
        <f t="shared" si="58"/>
        <v>17</v>
      </c>
      <c r="D296">
        <f t="shared" si="59"/>
        <v>33</v>
      </c>
      <c r="E296" t="str">
        <f t="shared" si="59"/>
        <v/>
      </c>
      <c r="F296" t="str">
        <f t="shared" si="48"/>
        <v>mirrored gold</v>
      </c>
      <c r="G296">
        <f t="shared" si="49"/>
        <v>2</v>
      </c>
      <c r="H296" t="str">
        <f t="shared" si="50"/>
        <v>light gray</v>
      </c>
      <c r="I296">
        <f t="shared" si="51"/>
        <v>5</v>
      </c>
      <c r="J296" t="str">
        <f t="shared" si="52"/>
        <v>wavy tan</v>
      </c>
      <c r="K296" t="str">
        <f t="shared" si="53"/>
        <v/>
      </c>
      <c r="L296" t="str">
        <f t="shared" si="54"/>
        <v/>
      </c>
      <c r="M296" t="str">
        <f t="shared" si="55"/>
        <v/>
      </c>
      <c r="N296" t="str">
        <f t="shared" si="56"/>
        <v/>
      </c>
      <c r="AA296" t="str">
        <f>LEFT(A296,FIND("bags",A296)-1)</f>
        <v xml:space="preserve">mirrored gold </v>
      </c>
      <c r="AB296" t="str">
        <f>IFERROR(IF(FIND($AB$2,#REF!),MID(#REF!,FIND($AB$2,#REF!)-2,1),""),"")</f>
        <v/>
      </c>
    </row>
    <row r="297" spans="1:28">
      <c r="A297" s="1" t="s">
        <v>294</v>
      </c>
      <c r="B297" t="str">
        <f t="shared" si="57"/>
        <v>1 faded violet bag.</v>
      </c>
      <c r="C297">
        <f t="shared" si="58"/>
        <v>19</v>
      </c>
      <c r="D297" t="str">
        <f t="shared" si="59"/>
        <v/>
      </c>
      <c r="E297" t="str">
        <f t="shared" si="59"/>
        <v/>
      </c>
      <c r="F297" t="str">
        <f t="shared" si="48"/>
        <v>mirrored green</v>
      </c>
      <c r="G297">
        <f t="shared" si="49"/>
        <v>1</v>
      </c>
      <c r="H297" t="str">
        <f t="shared" si="50"/>
        <v>faded violet</v>
      </c>
      <c r="I297" t="str">
        <f t="shared" si="51"/>
        <v/>
      </c>
      <c r="J297" t="str">
        <f t="shared" si="52"/>
        <v/>
      </c>
      <c r="K297" t="str">
        <f t="shared" si="53"/>
        <v/>
      </c>
      <c r="L297" t="str">
        <f t="shared" si="54"/>
        <v/>
      </c>
      <c r="M297" t="str">
        <f t="shared" si="55"/>
        <v/>
      </c>
      <c r="N297" t="str">
        <f t="shared" si="56"/>
        <v/>
      </c>
      <c r="AA297" t="str">
        <f>LEFT(A297,FIND("bags",A297)-1)</f>
        <v xml:space="preserve">mirrored green </v>
      </c>
      <c r="AB297" t="str">
        <f>IFERROR(IF(FIND($AB$2,#REF!),MID(#REF!,FIND($AB$2,#REF!)-2,1),""),"")</f>
        <v/>
      </c>
    </row>
    <row r="298" spans="1:28">
      <c r="A298" s="1" t="s">
        <v>295</v>
      </c>
      <c r="B298" t="str">
        <f t="shared" si="57"/>
        <v>3 faded bronze bag, 4 dark green bag, 4 wavy crimson bag.</v>
      </c>
      <c r="C298">
        <f t="shared" si="58"/>
        <v>19</v>
      </c>
      <c r="D298">
        <f t="shared" si="59"/>
        <v>37</v>
      </c>
      <c r="E298">
        <f t="shared" si="59"/>
        <v>57</v>
      </c>
      <c r="F298" t="str">
        <f t="shared" si="48"/>
        <v>dark red</v>
      </c>
      <c r="G298">
        <f t="shared" si="49"/>
        <v>3</v>
      </c>
      <c r="H298" t="str">
        <f t="shared" si="50"/>
        <v>faded bronze</v>
      </c>
      <c r="I298">
        <f t="shared" si="51"/>
        <v>4</v>
      </c>
      <c r="J298" t="str">
        <f t="shared" si="52"/>
        <v>dark green</v>
      </c>
      <c r="K298">
        <f t="shared" si="53"/>
        <v>4</v>
      </c>
      <c r="L298" t="str">
        <f t="shared" si="54"/>
        <v>wavy crimson</v>
      </c>
      <c r="M298" t="str">
        <f t="shared" si="55"/>
        <v/>
      </c>
      <c r="N298" t="str">
        <f t="shared" si="56"/>
        <v/>
      </c>
      <c r="AA298" t="str">
        <f>LEFT(A298,FIND("bags",A298)-1)</f>
        <v xml:space="preserve">dark red </v>
      </c>
      <c r="AB298" t="str">
        <f>IFERROR(IF(FIND($AB$2,#REF!),MID(#REF!,FIND($AB$2,#REF!)-2,1),""),"")</f>
        <v/>
      </c>
    </row>
    <row r="299" spans="1:28">
      <c r="A299" s="1" t="s">
        <v>296</v>
      </c>
      <c r="B299" t="str">
        <f t="shared" si="57"/>
        <v>4 faded bronze bag.</v>
      </c>
      <c r="C299">
        <f t="shared" si="58"/>
        <v>19</v>
      </c>
      <c r="D299" t="str">
        <f t="shared" si="59"/>
        <v/>
      </c>
      <c r="E299" t="str">
        <f t="shared" si="59"/>
        <v/>
      </c>
      <c r="F299" t="str">
        <f t="shared" si="48"/>
        <v>bright tomato</v>
      </c>
      <c r="G299">
        <f t="shared" si="49"/>
        <v>4</v>
      </c>
      <c r="H299" t="str">
        <f t="shared" si="50"/>
        <v>faded bronze</v>
      </c>
      <c r="I299" t="str">
        <f t="shared" si="51"/>
        <v/>
      </c>
      <c r="J299" t="str">
        <f t="shared" si="52"/>
        <v/>
      </c>
      <c r="K299" t="str">
        <f t="shared" si="53"/>
        <v/>
      </c>
      <c r="L299" t="str">
        <f t="shared" si="54"/>
        <v/>
      </c>
      <c r="M299" t="str">
        <f t="shared" si="55"/>
        <v/>
      </c>
      <c r="N299" t="str">
        <f t="shared" si="56"/>
        <v/>
      </c>
      <c r="AA299" t="str">
        <f>LEFT(A299,FIND("bags",A299)-1)</f>
        <v xml:space="preserve">bright tomato </v>
      </c>
      <c r="AB299" t="str">
        <f>IFERROR(IF(FIND($AB$2,#REF!),MID(#REF!,FIND($AB$2,#REF!)-2,1),""),"")</f>
        <v/>
      </c>
    </row>
    <row r="300" spans="1:28">
      <c r="A300" s="1" t="s">
        <v>297</v>
      </c>
      <c r="B300" t="str">
        <f t="shared" si="57"/>
        <v>5 faded red bag, 1 drab crimson bag.</v>
      </c>
      <c r="C300">
        <f t="shared" si="58"/>
        <v>16</v>
      </c>
      <c r="D300">
        <f t="shared" si="59"/>
        <v>36</v>
      </c>
      <c r="E300" t="str">
        <f t="shared" si="59"/>
        <v/>
      </c>
      <c r="F300" t="str">
        <f t="shared" si="48"/>
        <v>mirrored crimson</v>
      </c>
      <c r="G300">
        <f t="shared" si="49"/>
        <v>5</v>
      </c>
      <c r="H300" t="str">
        <f t="shared" si="50"/>
        <v>faded red</v>
      </c>
      <c r="I300">
        <f t="shared" si="51"/>
        <v>1</v>
      </c>
      <c r="J300" t="str">
        <f t="shared" si="52"/>
        <v>drab crimson</v>
      </c>
      <c r="K300" t="str">
        <f t="shared" si="53"/>
        <v/>
      </c>
      <c r="L300" t="str">
        <f t="shared" si="54"/>
        <v/>
      </c>
      <c r="M300" t="str">
        <f t="shared" si="55"/>
        <v/>
      </c>
      <c r="N300" t="str">
        <f t="shared" si="56"/>
        <v/>
      </c>
      <c r="AA300" t="str">
        <f>LEFT(A300,FIND("bags",A300)-1)</f>
        <v xml:space="preserve">mirrored crimson </v>
      </c>
      <c r="AB300" t="str">
        <f>IFERROR(IF(FIND($AB$2,#REF!),MID(#REF!,FIND($AB$2,#REF!)-2,1),""),"")</f>
        <v/>
      </c>
    </row>
    <row r="301" spans="1:28">
      <c r="A301" s="1" t="s">
        <v>298</v>
      </c>
      <c r="B301" t="str">
        <f t="shared" si="57"/>
        <v>2 muted teal bag, 5 pale maroon bag, 1 dark yellow bag.</v>
      </c>
      <c r="C301">
        <f t="shared" si="58"/>
        <v>17</v>
      </c>
      <c r="D301">
        <f t="shared" si="59"/>
        <v>36</v>
      </c>
      <c r="E301">
        <f t="shared" si="59"/>
        <v>55</v>
      </c>
      <c r="F301" t="str">
        <f t="shared" si="48"/>
        <v>faded orange</v>
      </c>
      <c r="G301">
        <f t="shared" si="49"/>
        <v>2</v>
      </c>
      <c r="H301" t="str">
        <f t="shared" si="50"/>
        <v>muted teal</v>
      </c>
      <c r="I301">
        <f t="shared" si="51"/>
        <v>5</v>
      </c>
      <c r="J301" t="str">
        <f t="shared" si="52"/>
        <v>pale maroon</v>
      </c>
      <c r="K301">
        <f t="shared" si="53"/>
        <v>1</v>
      </c>
      <c r="L301" t="str">
        <f t="shared" si="54"/>
        <v>dark yellow</v>
      </c>
      <c r="M301" t="str">
        <f t="shared" si="55"/>
        <v/>
      </c>
      <c r="N301" t="str">
        <f t="shared" si="56"/>
        <v/>
      </c>
      <c r="AA301" t="str">
        <f>LEFT(A301,FIND("bags",A301)-1)</f>
        <v xml:space="preserve">faded orange </v>
      </c>
      <c r="AB301" t="str">
        <f>IFERROR(IF(FIND($AB$2,#REF!),MID(#REF!,FIND($AB$2,#REF!)-2,1),""),"")</f>
        <v/>
      </c>
    </row>
    <row r="302" spans="1:28">
      <c r="A302" s="1" t="s">
        <v>299</v>
      </c>
      <c r="B302" t="str">
        <f t="shared" si="57"/>
        <v>4 mirrored lime bag, 1 dull tan bag, 1 pale fuchsia bag, 1 wavy purple bag.</v>
      </c>
      <c r="C302">
        <f t="shared" si="58"/>
        <v>20</v>
      </c>
      <c r="D302">
        <f t="shared" si="59"/>
        <v>36</v>
      </c>
      <c r="E302">
        <f t="shared" si="59"/>
        <v>56</v>
      </c>
      <c r="F302" t="str">
        <f t="shared" si="48"/>
        <v>striped silver</v>
      </c>
      <c r="G302">
        <f t="shared" si="49"/>
        <v>4</v>
      </c>
      <c r="H302" t="str">
        <f t="shared" si="50"/>
        <v>mirrored lime</v>
      </c>
      <c r="I302">
        <f t="shared" si="51"/>
        <v>1</v>
      </c>
      <c r="J302" t="str">
        <f t="shared" si="52"/>
        <v>dull tan</v>
      </c>
      <c r="K302">
        <f t="shared" si="53"/>
        <v>1</v>
      </c>
      <c r="L302" t="str">
        <f t="shared" si="54"/>
        <v>pale fuchsia</v>
      </c>
      <c r="M302">
        <f t="shared" si="55"/>
        <v>1</v>
      </c>
      <c r="N302" t="str">
        <f t="shared" si="56"/>
        <v>wavy purple</v>
      </c>
      <c r="AA302" t="str">
        <f>LEFT(A302,FIND("bags",A302)-1)</f>
        <v xml:space="preserve">striped silver </v>
      </c>
      <c r="AB302" t="str">
        <f>IFERROR(IF(FIND($AB$2,#REF!),MID(#REF!,FIND($AB$2,#REF!)-2,1),""),"")</f>
        <v/>
      </c>
    </row>
    <row r="303" spans="1:28">
      <c r="A303" s="1" t="s">
        <v>300</v>
      </c>
      <c r="B303" t="str">
        <f t="shared" si="57"/>
        <v>4 vibrant aqua bag, 4 shiny fuchsia bag, 4 dotted turquoise bag, 4 striped olive bag.</v>
      </c>
      <c r="C303">
        <f t="shared" si="58"/>
        <v>19</v>
      </c>
      <c r="D303">
        <f t="shared" si="59"/>
        <v>40</v>
      </c>
      <c r="E303">
        <f t="shared" si="59"/>
        <v>64</v>
      </c>
      <c r="F303" t="str">
        <f t="shared" si="48"/>
        <v>wavy aqua</v>
      </c>
      <c r="G303">
        <f t="shared" si="49"/>
        <v>4</v>
      </c>
      <c r="H303" t="str">
        <f t="shared" si="50"/>
        <v>vibrant aqua</v>
      </c>
      <c r="I303">
        <f t="shared" si="51"/>
        <v>4</v>
      </c>
      <c r="J303" t="str">
        <f t="shared" si="52"/>
        <v>shiny fuchsia</v>
      </c>
      <c r="K303">
        <f t="shared" si="53"/>
        <v>4</v>
      </c>
      <c r="L303" t="str">
        <f t="shared" si="54"/>
        <v>dotted turquoise</v>
      </c>
      <c r="M303">
        <f t="shared" si="55"/>
        <v>4</v>
      </c>
      <c r="N303" t="str">
        <f t="shared" si="56"/>
        <v>striped olive</v>
      </c>
      <c r="AA303" t="str">
        <f>LEFT(A303,FIND("bags",A303)-1)</f>
        <v xml:space="preserve">wavy aqua </v>
      </c>
      <c r="AB303" t="str">
        <f>IFERROR(IF(FIND($AB$2,#REF!),MID(#REF!,FIND($AB$2,#REF!)-2,1),""),"")</f>
        <v/>
      </c>
    </row>
    <row r="304" spans="1:28">
      <c r="A304" s="1" t="s">
        <v>301</v>
      </c>
      <c r="B304" t="str">
        <f t="shared" si="57"/>
        <v>5 shiny lavender bag, 3 pale lime bag.</v>
      </c>
      <c r="C304">
        <f t="shared" si="58"/>
        <v>21</v>
      </c>
      <c r="D304">
        <f t="shared" si="59"/>
        <v>38</v>
      </c>
      <c r="E304" t="str">
        <f t="shared" si="59"/>
        <v/>
      </c>
      <c r="F304" t="str">
        <f t="shared" si="48"/>
        <v>striped lavender</v>
      </c>
      <c r="G304">
        <f t="shared" si="49"/>
        <v>5</v>
      </c>
      <c r="H304" t="str">
        <f t="shared" si="50"/>
        <v>shiny lavender</v>
      </c>
      <c r="I304">
        <f t="shared" si="51"/>
        <v>3</v>
      </c>
      <c r="J304" t="str">
        <f t="shared" si="52"/>
        <v>pale lime</v>
      </c>
      <c r="K304" t="str">
        <f t="shared" si="53"/>
        <v/>
      </c>
      <c r="L304" t="str">
        <f t="shared" si="54"/>
        <v/>
      </c>
      <c r="M304" t="str">
        <f t="shared" si="55"/>
        <v/>
      </c>
      <c r="N304" t="str">
        <f t="shared" si="56"/>
        <v/>
      </c>
      <c r="AA304" t="str">
        <f>LEFT(A304,FIND("bags",A304)-1)</f>
        <v xml:space="preserve">striped lavender </v>
      </c>
      <c r="AB304" t="str">
        <f>IFERROR(IF(FIND($AB$2,#REF!),MID(#REF!,FIND($AB$2,#REF!)-2,1),""),"")</f>
        <v/>
      </c>
    </row>
    <row r="305" spans="1:28">
      <c r="A305" s="1" t="s">
        <v>302</v>
      </c>
      <c r="B305" t="str">
        <f t="shared" si="57"/>
        <v>2 dim bronze bag, 2 light red bag, 5 shiny gold bag.</v>
      </c>
      <c r="C305">
        <f t="shared" si="58"/>
        <v>17</v>
      </c>
      <c r="D305">
        <f t="shared" si="59"/>
        <v>34</v>
      </c>
      <c r="E305">
        <f t="shared" si="59"/>
        <v>52</v>
      </c>
      <c r="F305" t="str">
        <f t="shared" si="48"/>
        <v>vibrant white</v>
      </c>
      <c r="G305">
        <f t="shared" si="49"/>
        <v>2</v>
      </c>
      <c r="H305" t="str">
        <f t="shared" si="50"/>
        <v>dim bronze</v>
      </c>
      <c r="I305">
        <f t="shared" si="51"/>
        <v>2</v>
      </c>
      <c r="J305" t="str">
        <f t="shared" si="52"/>
        <v>light red</v>
      </c>
      <c r="K305">
        <f t="shared" si="53"/>
        <v>5</v>
      </c>
      <c r="L305" t="str">
        <f t="shared" si="54"/>
        <v>shiny gold</v>
      </c>
      <c r="M305" t="str">
        <f t="shared" si="55"/>
        <v/>
      </c>
      <c r="N305" t="str">
        <f t="shared" si="56"/>
        <v/>
      </c>
      <c r="AA305" t="str">
        <f>LEFT(A305,FIND("bags",A305)-1)</f>
        <v xml:space="preserve">vibrant white </v>
      </c>
      <c r="AB305" t="str">
        <f>IFERROR(IF(FIND($AB$2,#REF!),MID(#REF!,FIND($AB$2,#REF!)-2,1),""),"")</f>
        <v/>
      </c>
    </row>
    <row r="306" spans="1:28">
      <c r="A306" s="1" t="s">
        <v>303</v>
      </c>
      <c r="B306" t="str">
        <f t="shared" si="57"/>
        <v>1 shiny turquoise bag, 5 dull beige bag, 4 dark gold bag, 5 dull tomato bag.</v>
      </c>
      <c r="C306">
        <f t="shared" si="58"/>
        <v>22</v>
      </c>
      <c r="D306">
        <f t="shared" si="59"/>
        <v>40</v>
      </c>
      <c r="E306">
        <f t="shared" si="59"/>
        <v>57</v>
      </c>
      <c r="F306" t="str">
        <f t="shared" si="48"/>
        <v>vibrant yellow</v>
      </c>
      <c r="G306">
        <f t="shared" si="49"/>
        <v>1</v>
      </c>
      <c r="H306" t="str">
        <f t="shared" si="50"/>
        <v>shiny turquoise</v>
      </c>
      <c r="I306">
        <f t="shared" si="51"/>
        <v>5</v>
      </c>
      <c r="J306" t="str">
        <f t="shared" si="52"/>
        <v>dull beige</v>
      </c>
      <c r="K306">
        <f t="shared" si="53"/>
        <v>4</v>
      </c>
      <c r="L306" t="str">
        <f t="shared" si="54"/>
        <v>dark gold</v>
      </c>
      <c r="M306">
        <f t="shared" si="55"/>
        <v>5</v>
      </c>
      <c r="N306" t="str">
        <f t="shared" si="56"/>
        <v>dull tomato</v>
      </c>
      <c r="AA306" t="str">
        <f>LEFT(A306,FIND("bags",A306)-1)</f>
        <v xml:space="preserve">vibrant yellow </v>
      </c>
      <c r="AB306" t="str">
        <f>IFERROR(IF(FIND($AB$2,#REF!),MID(#REF!,FIND($AB$2,#REF!)-2,1),""),"")</f>
        <v/>
      </c>
    </row>
    <row r="307" spans="1:28">
      <c r="A307" s="1" t="s">
        <v>304</v>
      </c>
      <c r="B307" t="str">
        <f t="shared" si="57"/>
        <v>5 striped tomato bag.</v>
      </c>
      <c r="C307">
        <f t="shared" si="58"/>
        <v>21</v>
      </c>
      <c r="D307" t="str">
        <f t="shared" si="59"/>
        <v/>
      </c>
      <c r="E307" t="str">
        <f t="shared" si="59"/>
        <v/>
      </c>
      <c r="F307" t="str">
        <f t="shared" si="48"/>
        <v>striped green</v>
      </c>
      <c r="G307">
        <f t="shared" si="49"/>
        <v>5</v>
      </c>
      <c r="H307" t="str">
        <f t="shared" si="50"/>
        <v>striped tomato</v>
      </c>
      <c r="I307" t="str">
        <f t="shared" si="51"/>
        <v/>
      </c>
      <c r="J307" t="str">
        <f t="shared" si="52"/>
        <v/>
      </c>
      <c r="K307" t="str">
        <f t="shared" si="53"/>
        <v/>
      </c>
      <c r="L307" t="str">
        <f t="shared" si="54"/>
        <v/>
      </c>
      <c r="M307" t="str">
        <f t="shared" si="55"/>
        <v/>
      </c>
      <c r="N307" t="str">
        <f t="shared" si="56"/>
        <v/>
      </c>
      <c r="AA307" t="str">
        <f>LEFT(A307,FIND("bags",A307)-1)</f>
        <v xml:space="preserve">striped green </v>
      </c>
      <c r="AB307" t="str">
        <f>IFERROR(IF(FIND($AB$2,#REF!),MID(#REF!,FIND($AB$2,#REF!)-2,1),""),"")</f>
        <v/>
      </c>
    </row>
    <row r="308" spans="1:28">
      <c r="A308" s="1" t="s">
        <v>305</v>
      </c>
      <c r="B308" t="str">
        <f t="shared" si="57"/>
        <v>5 striped maroon bag, 5 light salmon bag, 4 clear maroon bag.</v>
      </c>
      <c r="C308">
        <f t="shared" si="58"/>
        <v>21</v>
      </c>
      <c r="D308">
        <f t="shared" si="59"/>
        <v>41</v>
      </c>
      <c r="E308">
        <f t="shared" si="59"/>
        <v>61</v>
      </c>
      <c r="F308" t="str">
        <f t="shared" si="48"/>
        <v>muted silver</v>
      </c>
      <c r="G308">
        <f t="shared" si="49"/>
        <v>5</v>
      </c>
      <c r="H308" t="str">
        <f t="shared" si="50"/>
        <v>striped maroon</v>
      </c>
      <c r="I308">
        <f t="shared" si="51"/>
        <v>5</v>
      </c>
      <c r="J308" t="str">
        <f t="shared" si="52"/>
        <v>light salmon</v>
      </c>
      <c r="K308">
        <f t="shared" si="53"/>
        <v>4</v>
      </c>
      <c r="L308" t="str">
        <f t="shared" si="54"/>
        <v>clear maroon</v>
      </c>
      <c r="M308" t="str">
        <f t="shared" si="55"/>
        <v/>
      </c>
      <c r="N308" t="str">
        <f t="shared" si="56"/>
        <v/>
      </c>
      <c r="AA308" t="str">
        <f>LEFT(A308,FIND("bags",A308)-1)</f>
        <v xml:space="preserve">muted silver </v>
      </c>
      <c r="AB308" t="str">
        <f>IFERROR(IF(FIND($AB$2,#REF!),MID(#REF!,FIND($AB$2,#REF!)-2,1),""),"")</f>
        <v/>
      </c>
    </row>
    <row r="309" spans="1:28">
      <c r="A309" s="1" t="s">
        <v>306</v>
      </c>
      <c r="B309" t="str">
        <f t="shared" si="57"/>
        <v>5 mirrored blue bag, 2 vibrant coral bag, 5 dim brown bag, 2 striped yellow bag.</v>
      </c>
      <c r="C309">
        <f t="shared" si="58"/>
        <v>20</v>
      </c>
      <c r="D309">
        <f t="shared" si="59"/>
        <v>41</v>
      </c>
      <c r="E309">
        <f t="shared" si="59"/>
        <v>58</v>
      </c>
      <c r="F309" t="str">
        <f t="shared" si="48"/>
        <v>light plum</v>
      </c>
      <c r="G309">
        <f t="shared" si="49"/>
        <v>5</v>
      </c>
      <c r="H309" t="str">
        <f t="shared" si="50"/>
        <v>mirrored blue</v>
      </c>
      <c r="I309">
        <f t="shared" si="51"/>
        <v>2</v>
      </c>
      <c r="J309" t="str">
        <f t="shared" si="52"/>
        <v>vibrant coral</v>
      </c>
      <c r="K309">
        <f t="shared" si="53"/>
        <v>5</v>
      </c>
      <c r="L309" t="str">
        <f t="shared" si="54"/>
        <v>dim brown</v>
      </c>
      <c r="M309">
        <f t="shared" si="55"/>
        <v>2</v>
      </c>
      <c r="N309" t="str">
        <f t="shared" si="56"/>
        <v>striped yellow</v>
      </c>
      <c r="AA309" t="str">
        <f>LEFT(A309,FIND("bags",A309)-1)</f>
        <v xml:space="preserve">light plum </v>
      </c>
      <c r="AB309" t="str">
        <f>IFERROR(IF(FIND($AB$2,#REF!),MID(#REF!,FIND($AB$2,#REF!)-2,1),""),"")</f>
        <v/>
      </c>
    </row>
    <row r="310" spans="1:28">
      <c r="A310" s="1" t="s">
        <v>307</v>
      </c>
      <c r="B310" t="str">
        <f t="shared" si="57"/>
        <v>1 mirrored salmon bag, 5 light plum bag.</v>
      </c>
      <c r="C310">
        <f t="shared" si="58"/>
        <v>22</v>
      </c>
      <c r="D310">
        <f t="shared" si="59"/>
        <v>40</v>
      </c>
      <c r="E310" t="str">
        <f t="shared" si="59"/>
        <v/>
      </c>
      <c r="F310" t="str">
        <f t="shared" si="48"/>
        <v>posh yellow</v>
      </c>
      <c r="G310">
        <f t="shared" si="49"/>
        <v>1</v>
      </c>
      <c r="H310" t="str">
        <f t="shared" si="50"/>
        <v>mirrored salmon</v>
      </c>
      <c r="I310">
        <f t="shared" si="51"/>
        <v>5</v>
      </c>
      <c r="J310" t="str">
        <f t="shared" si="52"/>
        <v>light plum</v>
      </c>
      <c r="K310" t="str">
        <f t="shared" si="53"/>
        <v/>
      </c>
      <c r="L310" t="str">
        <f t="shared" si="54"/>
        <v/>
      </c>
      <c r="M310" t="str">
        <f t="shared" si="55"/>
        <v/>
      </c>
      <c r="N310" t="str">
        <f t="shared" si="56"/>
        <v/>
      </c>
      <c r="AA310" t="str">
        <f>LEFT(A310,FIND("bags",A310)-1)</f>
        <v xml:space="preserve">posh yellow </v>
      </c>
      <c r="AB310" t="str">
        <f>IFERROR(IF(FIND($AB$2,#REF!),MID(#REF!,FIND($AB$2,#REF!)-2,1),""),"")</f>
        <v/>
      </c>
    </row>
    <row r="311" spans="1:28">
      <c r="A311" s="1" t="s">
        <v>308</v>
      </c>
      <c r="B311" t="str">
        <f t="shared" si="57"/>
        <v>3 dull plum bag, 2 mirrored tan bag.</v>
      </c>
      <c r="C311">
        <f t="shared" si="58"/>
        <v>16</v>
      </c>
      <c r="D311">
        <f t="shared" si="59"/>
        <v>36</v>
      </c>
      <c r="E311" t="str">
        <f t="shared" si="59"/>
        <v/>
      </c>
      <c r="F311" t="str">
        <f t="shared" si="48"/>
        <v>plaid magenta</v>
      </c>
      <c r="G311">
        <f t="shared" si="49"/>
        <v>3</v>
      </c>
      <c r="H311" t="str">
        <f t="shared" si="50"/>
        <v>dull plum</v>
      </c>
      <c r="I311">
        <f t="shared" si="51"/>
        <v>2</v>
      </c>
      <c r="J311" t="str">
        <f t="shared" si="52"/>
        <v>mirrored tan</v>
      </c>
      <c r="K311" t="str">
        <f t="shared" si="53"/>
        <v/>
      </c>
      <c r="L311" t="str">
        <f t="shared" si="54"/>
        <v/>
      </c>
      <c r="M311" t="str">
        <f t="shared" si="55"/>
        <v/>
      </c>
      <c r="N311" t="str">
        <f t="shared" si="56"/>
        <v/>
      </c>
      <c r="AA311" t="str">
        <f>LEFT(A311,FIND("bags",A311)-1)</f>
        <v xml:space="preserve">plaid magenta </v>
      </c>
      <c r="AB311" t="str">
        <f>IFERROR(IF(FIND($AB$2,#REF!),MID(#REF!,FIND($AB$2,#REF!)-2,1),""),"")</f>
        <v/>
      </c>
    </row>
    <row r="312" spans="1:28">
      <c r="A312" s="1" t="s">
        <v>309</v>
      </c>
      <c r="B312" t="str">
        <f t="shared" si="57"/>
        <v>4 light turquoise bag, 4 faded purple bag, 3 mirrored crimson bag.</v>
      </c>
      <c r="C312">
        <f t="shared" si="58"/>
        <v>22</v>
      </c>
      <c r="D312">
        <f t="shared" si="59"/>
        <v>42</v>
      </c>
      <c r="E312">
        <f t="shared" si="59"/>
        <v>66</v>
      </c>
      <c r="F312" t="str">
        <f t="shared" si="48"/>
        <v>plaid tan</v>
      </c>
      <c r="G312">
        <f t="shared" si="49"/>
        <v>4</v>
      </c>
      <c r="H312" t="str">
        <f t="shared" si="50"/>
        <v>light turquoise</v>
      </c>
      <c r="I312">
        <f t="shared" si="51"/>
        <v>4</v>
      </c>
      <c r="J312" t="str">
        <f t="shared" si="52"/>
        <v>faded purple</v>
      </c>
      <c r="K312">
        <f t="shared" si="53"/>
        <v>3</v>
      </c>
      <c r="L312" t="str">
        <f t="shared" si="54"/>
        <v>mirrored crimson</v>
      </c>
      <c r="M312" t="str">
        <f t="shared" si="55"/>
        <v/>
      </c>
      <c r="N312" t="str">
        <f t="shared" si="56"/>
        <v/>
      </c>
      <c r="AA312" t="str">
        <f>LEFT(A312,FIND("bags",A312)-1)</f>
        <v xml:space="preserve">plaid tan </v>
      </c>
      <c r="AB312" t="str">
        <f>IFERROR(IF(FIND($AB$2,#REF!),MID(#REF!,FIND($AB$2,#REF!)-2,1),""),"")</f>
        <v/>
      </c>
    </row>
    <row r="313" spans="1:28">
      <c r="A313" s="1" t="s">
        <v>310</v>
      </c>
      <c r="B313" t="str">
        <f t="shared" si="57"/>
        <v>3 striped violet bag, 1 dim cyan bag, 2 dim white bag.</v>
      </c>
      <c r="C313">
        <f t="shared" si="58"/>
        <v>21</v>
      </c>
      <c r="D313">
        <f t="shared" si="59"/>
        <v>37</v>
      </c>
      <c r="E313">
        <f t="shared" si="59"/>
        <v>54</v>
      </c>
      <c r="F313" t="str">
        <f t="shared" si="48"/>
        <v>shiny black</v>
      </c>
      <c r="G313">
        <f t="shared" si="49"/>
        <v>3</v>
      </c>
      <c r="H313" t="str">
        <f t="shared" si="50"/>
        <v>striped violet</v>
      </c>
      <c r="I313">
        <f t="shared" si="51"/>
        <v>1</v>
      </c>
      <c r="J313" t="str">
        <f t="shared" si="52"/>
        <v>dim cyan</v>
      </c>
      <c r="K313">
        <f t="shared" si="53"/>
        <v>2</v>
      </c>
      <c r="L313" t="str">
        <f t="shared" si="54"/>
        <v>dim white</v>
      </c>
      <c r="M313" t="str">
        <f t="shared" si="55"/>
        <v/>
      </c>
      <c r="N313" t="str">
        <f t="shared" si="56"/>
        <v/>
      </c>
      <c r="AA313" t="str">
        <f>LEFT(A313,FIND("bags",A313)-1)</f>
        <v xml:space="preserve">shiny black </v>
      </c>
      <c r="AB313" t="str">
        <f>IFERROR(IF(FIND($AB$2,#REF!),MID(#REF!,FIND($AB$2,#REF!)-2,1),""),"")</f>
        <v/>
      </c>
    </row>
    <row r="314" spans="1:28">
      <c r="A314" s="1" t="s">
        <v>311</v>
      </c>
      <c r="B314" t="str">
        <f t="shared" si="57"/>
        <v>2 plaid lavender bag.</v>
      </c>
      <c r="C314">
        <f t="shared" si="58"/>
        <v>21</v>
      </c>
      <c r="D314" t="str">
        <f t="shared" si="59"/>
        <v/>
      </c>
      <c r="E314" t="str">
        <f t="shared" si="59"/>
        <v/>
      </c>
      <c r="F314" t="str">
        <f t="shared" si="48"/>
        <v>wavy brown</v>
      </c>
      <c r="G314">
        <f t="shared" si="49"/>
        <v>2</v>
      </c>
      <c r="H314" t="str">
        <f t="shared" si="50"/>
        <v>plaid lavender</v>
      </c>
      <c r="I314" t="str">
        <f t="shared" si="51"/>
        <v/>
      </c>
      <c r="J314" t="str">
        <f t="shared" si="52"/>
        <v/>
      </c>
      <c r="K314" t="str">
        <f t="shared" si="53"/>
        <v/>
      </c>
      <c r="L314" t="str">
        <f t="shared" si="54"/>
        <v/>
      </c>
      <c r="M314" t="str">
        <f t="shared" si="55"/>
        <v/>
      </c>
      <c r="N314" t="str">
        <f t="shared" si="56"/>
        <v/>
      </c>
      <c r="AA314" t="str">
        <f>LEFT(A314,FIND("bags",A314)-1)</f>
        <v xml:space="preserve">wavy brown </v>
      </c>
      <c r="AB314" t="str">
        <f>IFERROR(IF(FIND($AB$2,#REF!),MID(#REF!,FIND($AB$2,#REF!)-2,1),""),"")</f>
        <v/>
      </c>
    </row>
    <row r="315" spans="1:28">
      <c r="A315" s="1" t="s">
        <v>312</v>
      </c>
      <c r="B315" t="str">
        <f t="shared" si="57"/>
        <v>1 clear tomato bag, 1 wavy olive bag, 2 faded magenta bag.</v>
      </c>
      <c r="C315">
        <f t="shared" si="58"/>
        <v>19</v>
      </c>
      <c r="D315">
        <f t="shared" si="59"/>
        <v>37</v>
      </c>
      <c r="E315">
        <f t="shared" si="59"/>
        <v>58</v>
      </c>
      <c r="F315" t="str">
        <f t="shared" si="48"/>
        <v>vibrant gold</v>
      </c>
      <c r="G315">
        <f t="shared" si="49"/>
        <v>1</v>
      </c>
      <c r="H315" t="str">
        <f t="shared" si="50"/>
        <v>clear tomato</v>
      </c>
      <c r="I315">
        <f t="shared" si="51"/>
        <v>1</v>
      </c>
      <c r="J315" t="str">
        <f t="shared" si="52"/>
        <v>wavy olive</v>
      </c>
      <c r="K315">
        <f t="shared" si="53"/>
        <v>2</v>
      </c>
      <c r="L315" t="str">
        <f t="shared" si="54"/>
        <v>faded magenta</v>
      </c>
      <c r="M315" t="str">
        <f t="shared" si="55"/>
        <v/>
      </c>
      <c r="N315" t="str">
        <f t="shared" si="56"/>
        <v/>
      </c>
      <c r="AA315" t="str">
        <f>LEFT(A315,FIND("bags",A315)-1)</f>
        <v xml:space="preserve">vibrant gold </v>
      </c>
      <c r="AB315" t="str">
        <f>IFERROR(IF(FIND($AB$2,#REF!),MID(#REF!,FIND($AB$2,#REF!)-2,1),""),"")</f>
        <v/>
      </c>
    </row>
    <row r="316" spans="1:28">
      <c r="A316" s="1" t="s">
        <v>313</v>
      </c>
      <c r="B316" t="str">
        <f t="shared" si="57"/>
        <v>2 dim blue bag.</v>
      </c>
      <c r="C316">
        <f t="shared" si="58"/>
        <v>15</v>
      </c>
      <c r="D316" t="str">
        <f t="shared" si="59"/>
        <v/>
      </c>
      <c r="E316" t="str">
        <f t="shared" si="59"/>
        <v/>
      </c>
      <c r="F316" t="str">
        <f t="shared" si="48"/>
        <v>clear brown</v>
      </c>
      <c r="G316">
        <f t="shared" si="49"/>
        <v>2</v>
      </c>
      <c r="H316" t="str">
        <f t="shared" si="50"/>
        <v>dim blue</v>
      </c>
      <c r="I316" t="str">
        <f t="shared" si="51"/>
        <v/>
      </c>
      <c r="J316" t="str">
        <f t="shared" si="52"/>
        <v/>
      </c>
      <c r="K316" t="str">
        <f t="shared" si="53"/>
        <v/>
      </c>
      <c r="L316" t="str">
        <f t="shared" si="54"/>
        <v/>
      </c>
      <c r="M316" t="str">
        <f t="shared" si="55"/>
        <v/>
      </c>
      <c r="N316" t="str">
        <f t="shared" si="56"/>
        <v/>
      </c>
      <c r="AA316" t="str">
        <f>LEFT(A316,FIND("bags",A316)-1)</f>
        <v xml:space="preserve">clear brown </v>
      </c>
      <c r="AB316" t="str">
        <f>IFERROR(IF(FIND($AB$2,#REF!),MID(#REF!,FIND($AB$2,#REF!)-2,1),""),"")</f>
        <v/>
      </c>
    </row>
    <row r="317" spans="1:28">
      <c r="A317" s="1" t="s">
        <v>314</v>
      </c>
      <c r="B317" t="str">
        <f t="shared" si="57"/>
        <v>2 bright gold bag, 5 wavy purple bag, 3 posh orange bag.</v>
      </c>
      <c r="C317">
        <f t="shared" si="58"/>
        <v>18</v>
      </c>
      <c r="D317">
        <f t="shared" si="59"/>
        <v>37</v>
      </c>
      <c r="E317">
        <f t="shared" si="59"/>
        <v>56</v>
      </c>
      <c r="F317" t="str">
        <f t="shared" si="48"/>
        <v>dim fuchsia</v>
      </c>
      <c r="G317">
        <f t="shared" si="49"/>
        <v>2</v>
      </c>
      <c r="H317" t="str">
        <f t="shared" si="50"/>
        <v>bright gold</v>
      </c>
      <c r="I317">
        <f t="shared" si="51"/>
        <v>5</v>
      </c>
      <c r="J317" t="str">
        <f t="shared" si="52"/>
        <v>wavy purple</v>
      </c>
      <c r="K317">
        <f t="shared" si="53"/>
        <v>3</v>
      </c>
      <c r="L317" t="str">
        <f t="shared" si="54"/>
        <v>posh orange</v>
      </c>
      <c r="M317" t="str">
        <f t="shared" si="55"/>
        <v/>
      </c>
      <c r="N317" t="str">
        <f t="shared" si="56"/>
        <v/>
      </c>
      <c r="AA317" t="str">
        <f>LEFT(A317,FIND("bags",A317)-1)</f>
        <v xml:space="preserve">dim fuchsia </v>
      </c>
      <c r="AB317" t="str">
        <f>IFERROR(IF(FIND($AB$2,#REF!),MID(#REF!,FIND($AB$2,#REF!)-2,1),""),"")</f>
        <v/>
      </c>
    </row>
    <row r="318" spans="1:28">
      <c r="A318" s="1" t="s">
        <v>315</v>
      </c>
      <c r="B318" t="str">
        <f t="shared" si="57"/>
        <v>1 light turquoise bag, 3 vibrant plum bag, 5 posh maroon bag, 1 muted maroon bag.</v>
      </c>
      <c r="C318">
        <f t="shared" si="58"/>
        <v>22</v>
      </c>
      <c r="D318">
        <f t="shared" si="59"/>
        <v>42</v>
      </c>
      <c r="E318">
        <f t="shared" si="59"/>
        <v>61</v>
      </c>
      <c r="F318" t="str">
        <f t="shared" si="48"/>
        <v>muted turquoise</v>
      </c>
      <c r="G318">
        <f t="shared" si="49"/>
        <v>1</v>
      </c>
      <c r="H318" t="str">
        <f t="shared" si="50"/>
        <v>light turquoise</v>
      </c>
      <c r="I318">
        <f t="shared" si="51"/>
        <v>3</v>
      </c>
      <c r="J318" t="str">
        <f t="shared" si="52"/>
        <v>vibrant plum</v>
      </c>
      <c r="K318">
        <f t="shared" si="53"/>
        <v>5</v>
      </c>
      <c r="L318" t="str">
        <f t="shared" si="54"/>
        <v>posh maroon</v>
      </c>
      <c r="M318">
        <f t="shared" si="55"/>
        <v>1</v>
      </c>
      <c r="N318" t="str">
        <f t="shared" si="56"/>
        <v>muted maroon</v>
      </c>
      <c r="AA318" t="str">
        <f>LEFT(A318,FIND("bags",A318)-1)</f>
        <v xml:space="preserve">muted turquoise </v>
      </c>
      <c r="AB318" t="str">
        <f>IFERROR(IF(FIND($AB$2,#REF!),MID(#REF!,FIND($AB$2,#REF!)-2,1),""),"")</f>
        <v/>
      </c>
    </row>
    <row r="319" spans="1:28">
      <c r="A319" s="1" t="s">
        <v>316</v>
      </c>
      <c r="B319" t="str">
        <f t="shared" si="57"/>
        <v>3 striped yellow bag.</v>
      </c>
      <c r="C319">
        <f t="shared" si="58"/>
        <v>21</v>
      </c>
      <c r="D319" t="str">
        <f t="shared" si="59"/>
        <v/>
      </c>
      <c r="E319" t="str">
        <f t="shared" si="59"/>
        <v/>
      </c>
      <c r="F319" t="str">
        <f t="shared" si="48"/>
        <v>shiny coral</v>
      </c>
      <c r="G319">
        <f t="shared" si="49"/>
        <v>3</v>
      </c>
      <c r="H319" t="str">
        <f t="shared" si="50"/>
        <v>striped yellow</v>
      </c>
      <c r="I319" t="str">
        <f t="shared" si="51"/>
        <v/>
      </c>
      <c r="J319" t="str">
        <f t="shared" si="52"/>
        <v/>
      </c>
      <c r="K319" t="str">
        <f t="shared" si="53"/>
        <v/>
      </c>
      <c r="L319" t="str">
        <f t="shared" si="54"/>
        <v/>
      </c>
      <c r="M319" t="str">
        <f t="shared" si="55"/>
        <v/>
      </c>
      <c r="N319" t="str">
        <f t="shared" si="56"/>
        <v/>
      </c>
      <c r="AA319" t="str">
        <f>LEFT(A319,FIND("bags",A319)-1)</f>
        <v xml:space="preserve">shiny coral </v>
      </c>
      <c r="AB319" t="str">
        <f>IFERROR(IF(FIND($AB$2,#REF!),MID(#REF!,FIND($AB$2,#REF!)-2,1),""),"")</f>
        <v/>
      </c>
    </row>
    <row r="320" spans="1:28">
      <c r="A320" s="1" t="s">
        <v>317</v>
      </c>
      <c r="B320" t="str">
        <f t="shared" si="57"/>
        <v>1 dark orange bag, 4 striped violet bag.</v>
      </c>
      <c r="C320">
        <f t="shared" si="58"/>
        <v>18</v>
      </c>
      <c r="D320">
        <f t="shared" si="59"/>
        <v>40</v>
      </c>
      <c r="E320" t="str">
        <f t="shared" si="59"/>
        <v/>
      </c>
      <c r="F320" t="str">
        <f t="shared" si="48"/>
        <v>dotted coral</v>
      </c>
      <c r="G320">
        <f t="shared" si="49"/>
        <v>1</v>
      </c>
      <c r="H320" t="str">
        <f t="shared" si="50"/>
        <v>dark orange</v>
      </c>
      <c r="I320">
        <f t="shared" si="51"/>
        <v>4</v>
      </c>
      <c r="J320" t="str">
        <f t="shared" si="52"/>
        <v>striped violet</v>
      </c>
      <c r="K320" t="str">
        <f t="shared" si="53"/>
        <v/>
      </c>
      <c r="L320" t="str">
        <f t="shared" si="54"/>
        <v/>
      </c>
      <c r="M320" t="str">
        <f t="shared" si="55"/>
        <v/>
      </c>
      <c r="N320" t="str">
        <f t="shared" si="56"/>
        <v/>
      </c>
      <c r="AA320" t="str">
        <f>LEFT(A320,FIND("bags",A320)-1)</f>
        <v xml:space="preserve">dotted coral </v>
      </c>
      <c r="AB320" t="str">
        <f>IFERROR(IF(FIND($AB$2,#REF!),MID(#REF!,FIND($AB$2,#REF!)-2,1),""),"")</f>
        <v/>
      </c>
    </row>
    <row r="321" spans="1:28">
      <c r="A321" s="1" t="s">
        <v>318</v>
      </c>
      <c r="B321" t="str">
        <f t="shared" si="57"/>
        <v>5 mirrored yellow bag, 4 light violet bag, 4 light crimson bag.</v>
      </c>
      <c r="C321">
        <f t="shared" si="58"/>
        <v>22</v>
      </c>
      <c r="D321">
        <f t="shared" si="59"/>
        <v>42</v>
      </c>
      <c r="E321">
        <f t="shared" si="59"/>
        <v>63</v>
      </c>
      <c r="F321" t="str">
        <f t="shared" si="48"/>
        <v>shiny bronze</v>
      </c>
      <c r="G321">
        <f t="shared" si="49"/>
        <v>5</v>
      </c>
      <c r="H321" t="str">
        <f t="shared" si="50"/>
        <v>mirrored yellow</v>
      </c>
      <c r="I321">
        <f t="shared" si="51"/>
        <v>4</v>
      </c>
      <c r="J321" t="str">
        <f t="shared" si="52"/>
        <v>light violet</v>
      </c>
      <c r="K321">
        <f t="shared" si="53"/>
        <v>4</v>
      </c>
      <c r="L321" t="str">
        <f t="shared" si="54"/>
        <v>light crimson</v>
      </c>
      <c r="M321" t="str">
        <f t="shared" si="55"/>
        <v/>
      </c>
      <c r="N321" t="str">
        <f t="shared" si="56"/>
        <v/>
      </c>
      <c r="AA321" t="str">
        <f>LEFT(A321,FIND("bags",A321)-1)</f>
        <v xml:space="preserve">shiny bronze </v>
      </c>
      <c r="AB321" t="str">
        <f>IFERROR(IF(FIND($AB$2,#REF!),MID(#REF!,FIND($AB$2,#REF!)-2,1),""),"")</f>
        <v/>
      </c>
    </row>
    <row r="322" spans="1:28">
      <c r="A322" s="1" t="s">
        <v>319</v>
      </c>
      <c r="B322" t="str">
        <f t="shared" si="57"/>
        <v>2 dim cyan bag, 5 pale red bag.</v>
      </c>
      <c r="C322">
        <f t="shared" si="58"/>
        <v>15</v>
      </c>
      <c r="D322">
        <f t="shared" si="59"/>
        <v>31</v>
      </c>
      <c r="E322" t="str">
        <f t="shared" si="59"/>
        <v/>
      </c>
      <c r="F322" t="str">
        <f t="shared" si="48"/>
        <v>dull cyan</v>
      </c>
      <c r="G322">
        <f t="shared" si="49"/>
        <v>2</v>
      </c>
      <c r="H322" t="str">
        <f t="shared" si="50"/>
        <v>dim cyan</v>
      </c>
      <c r="I322">
        <f t="shared" si="51"/>
        <v>5</v>
      </c>
      <c r="J322" t="str">
        <f t="shared" si="52"/>
        <v>pale red</v>
      </c>
      <c r="K322" t="str">
        <f t="shared" si="53"/>
        <v/>
      </c>
      <c r="L322" t="str">
        <f t="shared" si="54"/>
        <v/>
      </c>
      <c r="M322" t="str">
        <f t="shared" si="55"/>
        <v/>
      </c>
      <c r="N322" t="str">
        <f t="shared" si="56"/>
        <v/>
      </c>
      <c r="AA322" t="str">
        <f>LEFT(A322,FIND("bags",A322)-1)</f>
        <v xml:space="preserve">dull cyan </v>
      </c>
      <c r="AB322" t="str">
        <f>IFERROR(IF(FIND($AB$2,#REF!),MID(#REF!,FIND($AB$2,#REF!)-2,1),""),"")</f>
        <v/>
      </c>
    </row>
    <row r="323" spans="1:28">
      <c r="A323" s="1" t="s">
        <v>320</v>
      </c>
      <c r="B323" t="str">
        <f t="shared" si="57"/>
        <v>4 pale gray bag, 4 posh brown bag, 3 shiny fuchsia bag.</v>
      </c>
      <c r="C323">
        <f t="shared" si="58"/>
        <v>16</v>
      </c>
      <c r="D323">
        <f t="shared" si="59"/>
        <v>34</v>
      </c>
      <c r="E323">
        <f t="shared" si="59"/>
        <v>55</v>
      </c>
      <c r="F323" t="str">
        <f t="shared" ref="F323:F386" si="60">TRIM(LEFT(A323,FIND("bags",A323)-1))</f>
        <v>bright tan</v>
      </c>
      <c r="G323">
        <f t="shared" ref="G323:G386" si="61">IF(MID($B323,1,1)="n","",INT(MID($B323,1,1)))</f>
        <v>4</v>
      </c>
      <c r="H323" t="str">
        <f t="shared" ref="H323:H386" si="62">TRIM(IF(G323&lt;&gt;"",MID($B323,3,C323-7),""))</f>
        <v>pale gray</v>
      </c>
      <c r="I323">
        <f t="shared" ref="I323:I386" si="63">IF(OR(C323="",C323=LEN($B323)),"",INT(MID($B323,C323+2,1)))</f>
        <v>4</v>
      </c>
      <c r="J323" t="str">
        <f t="shared" ref="J323:J386" si="64">TRIM(IF(I323&lt;&gt;"",MID($B323,C323+4,D323-C323-7),""))</f>
        <v>posh brown</v>
      </c>
      <c r="K323">
        <f t="shared" ref="K323:K386" si="65">IF(OR(D323="",D323=LEN($B323)),"",INT(MID($B323,D323+2,1)))</f>
        <v>3</v>
      </c>
      <c r="L323" t="str">
        <f t="shared" ref="L323:L386" si="66">TRIM(IF(K323&lt;&gt;"",MID($B323,D323+4,E323-D323-7),""))</f>
        <v>shiny fuchsia</v>
      </c>
      <c r="M323" t="str">
        <f t="shared" ref="M323:M386" si="67">IF(OR(E323="",E323=LEN($B323)),"",INT(MID($B323,E323+2,1)))</f>
        <v/>
      </c>
      <c r="N323" t="str">
        <f t="shared" ref="N323:N386" si="68">TRIM(IF(M323&lt;&gt;"",MID($B323,E323+4,LEN(B323)-E323-7),""))</f>
        <v/>
      </c>
      <c r="AA323" t="str">
        <f>LEFT(A323,FIND("bags",A323)-1)</f>
        <v xml:space="preserve">bright tan </v>
      </c>
      <c r="AB323" t="str">
        <f>IFERROR(IF(FIND($AB$2,#REF!),MID(#REF!,FIND($AB$2,#REF!)-2,1),""),"")</f>
        <v/>
      </c>
    </row>
    <row r="324" spans="1:28">
      <c r="A324" s="1" t="s">
        <v>321</v>
      </c>
      <c r="B324" t="str">
        <f t="shared" ref="B324:B387" si="69">SUBSTITUTE(RIGHT($A324,LEN($A324)-FIND("contain",$A324)-7),"bags","bag")</f>
        <v>5 wavy cyan bag, 5 dark salmon bag, 2 dark indigo bag, 1 plaid black bag.</v>
      </c>
      <c r="C324">
        <f t="shared" ref="C324:C387" si="70">IFERROR(FIND(",",$B324),LEN($B324))</f>
        <v>16</v>
      </c>
      <c r="D324">
        <f t="shared" ref="D324:E387" si="71">IFERROR(FIND(",",$B324,C324+1),IF(OR(C324="",LEN($B324)=C324),"",LEN($B324)))</f>
        <v>35</v>
      </c>
      <c r="E324">
        <f t="shared" si="71"/>
        <v>54</v>
      </c>
      <c r="F324" t="str">
        <f t="shared" si="60"/>
        <v>pale purple</v>
      </c>
      <c r="G324">
        <f t="shared" si="61"/>
        <v>5</v>
      </c>
      <c r="H324" t="str">
        <f t="shared" si="62"/>
        <v>wavy cyan</v>
      </c>
      <c r="I324">
        <f t="shared" si="63"/>
        <v>5</v>
      </c>
      <c r="J324" t="str">
        <f t="shared" si="64"/>
        <v>dark salmon</v>
      </c>
      <c r="K324">
        <f t="shared" si="65"/>
        <v>2</v>
      </c>
      <c r="L324" t="str">
        <f t="shared" si="66"/>
        <v>dark indigo</v>
      </c>
      <c r="M324">
        <f t="shared" si="67"/>
        <v>1</v>
      </c>
      <c r="N324" t="str">
        <f t="shared" si="68"/>
        <v>plaid black</v>
      </c>
      <c r="AA324" t="str">
        <f>LEFT(A324,FIND("bags",A324)-1)</f>
        <v xml:space="preserve">pale purple </v>
      </c>
      <c r="AB324" t="str">
        <f>IFERROR(IF(FIND($AB$2,#REF!),MID(#REF!,FIND($AB$2,#REF!)-2,1),""),"")</f>
        <v/>
      </c>
    </row>
    <row r="325" spans="1:28">
      <c r="A325" s="1" t="s">
        <v>322</v>
      </c>
      <c r="B325" t="str">
        <f t="shared" si="69"/>
        <v>2 pale maroon bag, 5 pale purple bag, 4 posh brown bag, 1 dotted turquoise bag.</v>
      </c>
      <c r="C325">
        <f t="shared" si="70"/>
        <v>18</v>
      </c>
      <c r="D325">
        <f t="shared" si="71"/>
        <v>37</v>
      </c>
      <c r="E325">
        <f t="shared" si="71"/>
        <v>55</v>
      </c>
      <c r="F325" t="str">
        <f t="shared" si="60"/>
        <v>shiny gold</v>
      </c>
      <c r="G325">
        <f t="shared" si="61"/>
        <v>2</v>
      </c>
      <c r="H325" t="str">
        <f t="shared" si="62"/>
        <v>pale maroon</v>
      </c>
      <c r="I325">
        <f t="shared" si="63"/>
        <v>5</v>
      </c>
      <c r="J325" t="str">
        <f t="shared" si="64"/>
        <v>pale purple</v>
      </c>
      <c r="K325">
        <f t="shared" si="65"/>
        <v>4</v>
      </c>
      <c r="L325" t="str">
        <f t="shared" si="66"/>
        <v>posh brown</v>
      </c>
      <c r="M325">
        <f t="shared" si="67"/>
        <v>1</v>
      </c>
      <c r="N325" t="str">
        <f t="shared" si="68"/>
        <v>dotted turquoise</v>
      </c>
      <c r="AA325" t="str">
        <f>LEFT(A325,FIND("bags",A325)-1)</f>
        <v xml:space="preserve">shiny gold </v>
      </c>
      <c r="AB325" t="str">
        <f>IFERROR(IF(FIND($AB$2,#REF!),MID(#REF!,FIND($AB$2,#REF!)-2,1),""),"")</f>
        <v/>
      </c>
    </row>
    <row r="326" spans="1:28">
      <c r="A326" s="1" t="s">
        <v>323</v>
      </c>
      <c r="B326" t="str">
        <f t="shared" si="69"/>
        <v>4 dark violet bag, 3 shiny blue bag.</v>
      </c>
      <c r="C326">
        <f t="shared" si="70"/>
        <v>18</v>
      </c>
      <c r="D326">
        <f t="shared" si="71"/>
        <v>36</v>
      </c>
      <c r="E326" t="str">
        <f t="shared" si="71"/>
        <v/>
      </c>
      <c r="F326" t="str">
        <f t="shared" si="60"/>
        <v>dim tan</v>
      </c>
      <c r="G326">
        <f t="shared" si="61"/>
        <v>4</v>
      </c>
      <c r="H326" t="str">
        <f t="shared" si="62"/>
        <v>dark violet</v>
      </c>
      <c r="I326">
        <f t="shared" si="63"/>
        <v>3</v>
      </c>
      <c r="J326" t="str">
        <f t="shared" si="64"/>
        <v>shiny blue</v>
      </c>
      <c r="K326" t="str">
        <f t="shared" si="65"/>
        <v/>
      </c>
      <c r="L326" t="str">
        <f t="shared" si="66"/>
        <v/>
      </c>
      <c r="M326" t="str">
        <f t="shared" si="67"/>
        <v/>
      </c>
      <c r="N326" t="str">
        <f t="shared" si="68"/>
        <v/>
      </c>
      <c r="AA326" t="str">
        <f>LEFT(A326,FIND("bags",A326)-1)</f>
        <v xml:space="preserve">dim tan </v>
      </c>
      <c r="AB326" t="str">
        <f>IFERROR(IF(FIND($AB$2,#REF!),MID(#REF!,FIND($AB$2,#REF!)-2,1),""),"")</f>
        <v/>
      </c>
    </row>
    <row r="327" spans="1:28">
      <c r="A327" s="1" t="s">
        <v>324</v>
      </c>
      <c r="B327" t="str">
        <f t="shared" si="69"/>
        <v>3 plaid gray bag.</v>
      </c>
      <c r="C327">
        <f t="shared" si="70"/>
        <v>17</v>
      </c>
      <c r="D327" t="str">
        <f t="shared" si="71"/>
        <v/>
      </c>
      <c r="E327" t="str">
        <f t="shared" si="71"/>
        <v/>
      </c>
      <c r="F327" t="str">
        <f t="shared" si="60"/>
        <v>wavy green</v>
      </c>
      <c r="G327">
        <f t="shared" si="61"/>
        <v>3</v>
      </c>
      <c r="H327" t="str">
        <f t="shared" si="62"/>
        <v>plaid gray</v>
      </c>
      <c r="I327" t="str">
        <f t="shared" si="63"/>
        <v/>
      </c>
      <c r="J327" t="str">
        <f t="shared" si="64"/>
        <v/>
      </c>
      <c r="K327" t="str">
        <f t="shared" si="65"/>
        <v/>
      </c>
      <c r="L327" t="str">
        <f t="shared" si="66"/>
        <v/>
      </c>
      <c r="M327" t="str">
        <f t="shared" si="67"/>
        <v/>
      </c>
      <c r="N327" t="str">
        <f t="shared" si="68"/>
        <v/>
      </c>
      <c r="AA327" t="str">
        <f>LEFT(A327,FIND("bags",A327)-1)</f>
        <v xml:space="preserve">wavy green </v>
      </c>
      <c r="AB327" t="str">
        <f>IFERROR(IF(FIND($AB$2,#REF!),MID(#REF!,FIND($AB$2,#REF!)-2,1),""),"")</f>
        <v/>
      </c>
    </row>
    <row r="328" spans="1:28">
      <c r="A328" s="1" t="s">
        <v>325</v>
      </c>
      <c r="B328" t="str">
        <f t="shared" si="69"/>
        <v>3 dim lime bag, 2 dark coral bag.</v>
      </c>
      <c r="C328">
        <f t="shared" si="70"/>
        <v>15</v>
      </c>
      <c r="D328">
        <f t="shared" si="71"/>
        <v>33</v>
      </c>
      <c r="E328" t="str">
        <f t="shared" si="71"/>
        <v/>
      </c>
      <c r="F328" t="str">
        <f t="shared" si="60"/>
        <v>pale orange</v>
      </c>
      <c r="G328">
        <f t="shared" si="61"/>
        <v>3</v>
      </c>
      <c r="H328" t="str">
        <f t="shared" si="62"/>
        <v>dim lime</v>
      </c>
      <c r="I328">
        <f t="shared" si="63"/>
        <v>2</v>
      </c>
      <c r="J328" t="str">
        <f t="shared" si="64"/>
        <v>dark coral</v>
      </c>
      <c r="K328" t="str">
        <f t="shared" si="65"/>
        <v/>
      </c>
      <c r="L328" t="str">
        <f t="shared" si="66"/>
        <v/>
      </c>
      <c r="M328" t="str">
        <f t="shared" si="67"/>
        <v/>
      </c>
      <c r="N328" t="str">
        <f t="shared" si="68"/>
        <v/>
      </c>
      <c r="AA328" t="str">
        <f>LEFT(A328,FIND("bags",A328)-1)</f>
        <v xml:space="preserve">pale orange </v>
      </c>
      <c r="AB328" t="str">
        <f>IFERROR(IF(FIND($AB$2,#REF!),MID(#REF!,FIND($AB$2,#REF!)-2,1),""),"")</f>
        <v/>
      </c>
    </row>
    <row r="329" spans="1:28">
      <c r="A329" s="1" t="s">
        <v>326</v>
      </c>
      <c r="B329" t="str">
        <f t="shared" si="69"/>
        <v>5 clear black bag, 3 light lavender bag, 3 light black bag, 2 muted orange bag.</v>
      </c>
      <c r="C329">
        <f t="shared" si="70"/>
        <v>18</v>
      </c>
      <c r="D329">
        <f t="shared" si="71"/>
        <v>40</v>
      </c>
      <c r="E329">
        <f t="shared" si="71"/>
        <v>59</v>
      </c>
      <c r="F329" t="str">
        <f t="shared" si="60"/>
        <v>faded maroon</v>
      </c>
      <c r="G329">
        <f t="shared" si="61"/>
        <v>5</v>
      </c>
      <c r="H329" t="str">
        <f t="shared" si="62"/>
        <v>clear black</v>
      </c>
      <c r="I329">
        <f t="shared" si="63"/>
        <v>3</v>
      </c>
      <c r="J329" t="str">
        <f t="shared" si="64"/>
        <v>light lavender</v>
      </c>
      <c r="K329">
        <f t="shared" si="65"/>
        <v>3</v>
      </c>
      <c r="L329" t="str">
        <f t="shared" si="66"/>
        <v>light black</v>
      </c>
      <c r="M329">
        <f t="shared" si="67"/>
        <v>2</v>
      </c>
      <c r="N329" t="str">
        <f t="shared" si="68"/>
        <v>muted orange</v>
      </c>
      <c r="AA329" t="str">
        <f>LEFT(A329,FIND("bags",A329)-1)</f>
        <v xml:space="preserve">faded maroon </v>
      </c>
      <c r="AB329" t="str">
        <f>IFERROR(IF(FIND($AB$2,#REF!),MID(#REF!,FIND($AB$2,#REF!)-2,1),""),"")</f>
        <v/>
      </c>
    </row>
    <row r="330" spans="1:28">
      <c r="A330" s="1" t="s">
        <v>327</v>
      </c>
      <c r="B330" t="str">
        <f t="shared" si="69"/>
        <v>2 dotted crimson bag, 3 dim teal bag, 5 pale turquoise bag, 4 dark plum bag.</v>
      </c>
      <c r="C330">
        <f t="shared" si="70"/>
        <v>21</v>
      </c>
      <c r="D330">
        <f t="shared" si="71"/>
        <v>37</v>
      </c>
      <c r="E330">
        <f t="shared" si="71"/>
        <v>59</v>
      </c>
      <c r="F330" t="str">
        <f t="shared" si="60"/>
        <v>drab teal</v>
      </c>
      <c r="G330">
        <f t="shared" si="61"/>
        <v>2</v>
      </c>
      <c r="H330" t="str">
        <f t="shared" si="62"/>
        <v>dotted crimson</v>
      </c>
      <c r="I330">
        <f t="shared" si="63"/>
        <v>3</v>
      </c>
      <c r="J330" t="str">
        <f t="shared" si="64"/>
        <v>dim teal</v>
      </c>
      <c r="K330">
        <f t="shared" si="65"/>
        <v>5</v>
      </c>
      <c r="L330" t="str">
        <f t="shared" si="66"/>
        <v>pale turquoise</v>
      </c>
      <c r="M330">
        <f t="shared" si="67"/>
        <v>4</v>
      </c>
      <c r="N330" t="str">
        <f t="shared" si="68"/>
        <v>dark plum</v>
      </c>
      <c r="AA330" t="str">
        <f>LEFT(A330,FIND("bags",A330)-1)</f>
        <v xml:space="preserve">drab teal </v>
      </c>
      <c r="AB330" t="str">
        <f>IFERROR(IF(FIND($AB$2,#REF!),MID(#REF!,FIND($AB$2,#REF!)-2,1),""),"")</f>
        <v/>
      </c>
    </row>
    <row r="331" spans="1:28">
      <c r="A331" s="1" t="s">
        <v>328</v>
      </c>
      <c r="B331" t="str">
        <f t="shared" si="69"/>
        <v>3 pale maroon bag, 1 pale bronze bag, 3 dotted maroon bag.</v>
      </c>
      <c r="C331">
        <f t="shared" si="70"/>
        <v>18</v>
      </c>
      <c r="D331">
        <f t="shared" si="71"/>
        <v>37</v>
      </c>
      <c r="E331">
        <f t="shared" si="71"/>
        <v>58</v>
      </c>
      <c r="F331" t="str">
        <f t="shared" si="60"/>
        <v>bright orange</v>
      </c>
      <c r="G331">
        <f t="shared" si="61"/>
        <v>3</v>
      </c>
      <c r="H331" t="str">
        <f t="shared" si="62"/>
        <v>pale maroon</v>
      </c>
      <c r="I331">
        <f t="shared" si="63"/>
        <v>1</v>
      </c>
      <c r="J331" t="str">
        <f t="shared" si="64"/>
        <v>pale bronze</v>
      </c>
      <c r="K331">
        <f t="shared" si="65"/>
        <v>3</v>
      </c>
      <c r="L331" t="str">
        <f t="shared" si="66"/>
        <v>dotted maroon</v>
      </c>
      <c r="M331" t="str">
        <f t="shared" si="67"/>
        <v/>
      </c>
      <c r="N331" t="str">
        <f t="shared" si="68"/>
        <v/>
      </c>
      <c r="AA331" t="str">
        <f>LEFT(A331,FIND("bags",A331)-1)</f>
        <v xml:space="preserve">bright orange </v>
      </c>
      <c r="AB331" t="str">
        <f>IFERROR(IF(FIND($AB$2,#REF!),MID(#REF!,FIND($AB$2,#REF!)-2,1),""),"")</f>
        <v/>
      </c>
    </row>
    <row r="332" spans="1:28">
      <c r="A332" s="1" t="s">
        <v>329</v>
      </c>
      <c r="B332" t="str">
        <f t="shared" si="69"/>
        <v>3 dim gold bag, 1 bright indigo bag, 3 clear black bag.</v>
      </c>
      <c r="C332">
        <f t="shared" si="70"/>
        <v>15</v>
      </c>
      <c r="D332">
        <f t="shared" si="71"/>
        <v>36</v>
      </c>
      <c r="E332">
        <f t="shared" si="71"/>
        <v>55</v>
      </c>
      <c r="F332" t="str">
        <f t="shared" si="60"/>
        <v>posh coral</v>
      </c>
      <c r="G332">
        <f t="shared" si="61"/>
        <v>3</v>
      </c>
      <c r="H332" t="str">
        <f t="shared" si="62"/>
        <v>dim gold</v>
      </c>
      <c r="I332">
        <f t="shared" si="63"/>
        <v>1</v>
      </c>
      <c r="J332" t="str">
        <f t="shared" si="64"/>
        <v>bright indigo</v>
      </c>
      <c r="K332">
        <f t="shared" si="65"/>
        <v>3</v>
      </c>
      <c r="L332" t="str">
        <f t="shared" si="66"/>
        <v>clear black</v>
      </c>
      <c r="M332" t="str">
        <f t="shared" si="67"/>
        <v/>
      </c>
      <c r="N332" t="str">
        <f t="shared" si="68"/>
        <v/>
      </c>
      <c r="AA332" t="str">
        <f>LEFT(A332,FIND("bags",A332)-1)</f>
        <v xml:space="preserve">posh coral </v>
      </c>
      <c r="AB332" t="str">
        <f>IFERROR(IF(FIND($AB$2,#REF!),MID(#REF!,FIND($AB$2,#REF!)-2,1),""),"")</f>
        <v/>
      </c>
    </row>
    <row r="333" spans="1:28">
      <c r="A333" s="1" t="s">
        <v>330</v>
      </c>
      <c r="B333" t="str">
        <f t="shared" si="69"/>
        <v>5 dull violet bag, 3 vibrant red bag.</v>
      </c>
      <c r="C333">
        <f t="shared" si="70"/>
        <v>18</v>
      </c>
      <c r="D333">
        <f t="shared" si="71"/>
        <v>37</v>
      </c>
      <c r="E333" t="str">
        <f t="shared" si="71"/>
        <v/>
      </c>
      <c r="F333" t="str">
        <f t="shared" si="60"/>
        <v>mirrored bronze</v>
      </c>
      <c r="G333">
        <f t="shared" si="61"/>
        <v>5</v>
      </c>
      <c r="H333" t="str">
        <f t="shared" si="62"/>
        <v>dull violet</v>
      </c>
      <c r="I333">
        <f t="shared" si="63"/>
        <v>3</v>
      </c>
      <c r="J333" t="str">
        <f t="shared" si="64"/>
        <v>vibrant red</v>
      </c>
      <c r="K333" t="str">
        <f t="shared" si="65"/>
        <v/>
      </c>
      <c r="L333" t="str">
        <f t="shared" si="66"/>
        <v/>
      </c>
      <c r="M333" t="str">
        <f t="shared" si="67"/>
        <v/>
      </c>
      <c r="N333" t="str">
        <f t="shared" si="68"/>
        <v/>
      </c>
      <c r="AA333" t="str">
        <f>LEFT(A333,FIND("bags",A333)-1)</f>
        <v xml:space="preserve">mirrored bronze </v>
      </c>
      <c r="AB333" t="str">
        <f>IFERROR(IF(FIND($AB$2,#REF!),MID(#REF!,FIND($AB$2,#REF!)-2,1),""),"")</f>
        <v/>
      </c>
    </row>
    <row r="334" spans="1:28">
      <c r="A334" s="1" t="s">
        <v>331</v>
      </c>
      <c r="B334" t="str">
        <f t="shared" si="69"/>
        <v>2 pale purple bag, 1 pale red bag, 4 vibrant blue bag, 3 muted chartreuse bag.</v>
      </c>
      <c r="C334">
        <f t="shared" si="70"/>
        <v>18</v>
      </c>
      <c r="D334">
        <f t="shared" si="71"/>
        <v>34</v>
      </c>
      <c r="E334">
        <f t="shared" si="71"/>
        <v>54</v>
      </c>
      <c r="F334" t="str">
        <f t="shared" si="60"/>
        <v>pale lavender</v>
      </c>
      <c r="G334">
        <f t="shared" si="61"/>
        <v>2</v>
      </c>
      <c r="H334" t="str">
        <f t="shared" si="62"/>
        <v>pale purple</v>
      </c>
      <c r="I334">
        <f t="shared" si="63"/>
        <v>1</v>
      </c>
      <c r="J334" t="str">
        <f t="shared" si="64"/>
        <v>pale red</v>
      </c>
      <c r="K334">
        <f t="shared" si="65"/>
        <v>4</v>
      </c>
      <c r="L334" t="str">
        <f t="shared" si="66"/>
        <v>vibrant blue</v>
      </c>
      <c r="M334">
        <f t="shared" si="67"/>
        <v>3</v>
      </c>
      <c r="N334" t="str">
        <f t="shared" si="68"/>
        <v>muted chartreuse</v>
      </c>
      <c r="AA334" t="str">
        <f>LEFT(A334,FIND("bags",A334)-1)</f>
        <v xml:space="preserve">pale lavender </v>
      </c>
      <c r="AB334" t="str">
        <f>IFERROR(IF(FIND($AB$2,#REF!),MID(#REF!,FIND($AB$2,#REF!)-2,1),""),"")</f>
        <v/>
      </c>
    </row>
    <row r="335" spans="1:28">
      <c r="A335" s="1" t="s">
        <v>332</v>
      </c>
      <c r="B335" t="str">
        <f t="shared" si="69"/>
        <v>3 drab chartreuse bag, 1 posh teal bag.</v>
      </c>
      <c r="C335">
        <f t="shared" si="70"/>
        <v>22</v>
      </c>
      <c r="D335">
        <f t="shared" si="71"/>
        <v>39</v>
      </c>
      <c r="E335" t="str">
        <f t="shared" si="71"/>
        <v/>
      </c>
      <c r="F335" t="str">
        <f t="shared" si="60"/>
        <v>wavy lavender</v>
      </c>
      <c r="G335">
        <f t="shared" si="61"/>
        <v>3</v>
      </c>
      <c r="H335" t="str">
        <f t="shared" si="62"/>
        <v>drab chartreuse</v>
      </c>
      <c r="I335">
        <f t="shared" si="63"/>
        <v>1</v>
      </c>
      <c r="J335" t="str">
        <f t="shared" si="64"/>
        <v>posh teal</v>
      </c>
      <c r="K335" t="str">
        <f t="shared" si="65"/>
        <v/>
      </c>
      <c r="L335" t="str">
        <f t="shared" si="66"/>
        <v/>
      </c>
      <c r="M335" t="str">
        <f t="shared" si="67"/>
        <v/>
      </c>
      <c r="N335" t="str">
        <f t="shared" si="68"/>
        <v/>
      </c>
      <c r="AA335" t="str">
        <f>LEFT(A335,FIND("bags",A335)-1)</f>
        <v xml:space="preserve">wavy lavender </v>
      </c>
      <c r="AB335" t="str">
        <f>IFERROR(IF(FIND($AB$2,#REF!),MID(#REF!,FIND($AB$2,#REF!)-2,1),""),"")</f>
        <v/>
      </c>
    </row>
    <row r="336" spans="1:28">
      <c r="A336" s="1" t="s">
        <v>333</v>
      </c>
      <c r="B336" t="str">
        <f t="shared" si="69"/>
        <v>1 dark tan bag, 4 faded violet bag, 3 dim coral bag.</v>
      </c>
      <c r="C336">
        <f t="shared" si="70"/>
        <v>15</v>
      </c>
      <c r="D336">
        <f t="shared" si="71"/>
        <v>35</v>
      </c>
      <c r="E336">
        <f t="shared" si="71"/>
        <v>52</v>
      </c>
      <c r="F336" t="str">
        <f t="shared" si="60"/>
        <v>pale blue</v>
      </c>
      <c r="G336">
        <f t="shared" si="61"/>
        <v>1</v>
      </c>
      <c r="H336" t="str">
        <f t="shared" si="62"/>
        <v>dark tan</v>
      </c>
      <c r="I336">
        <f t="shared" si="63"/>
        <v>4</v>
      </c>
      <c r="J336" t="str">
        <f t="shared" si="64"/>
        <v>faded violet</v>
      </c>
      <c r="K336">
        <f t="shared" si="65"/>
        <v>3</v>
      </c>
      <c r="L336" t="str">
        <f t="shared" si="66"/>
        <v>dim coral</v>
      </c>
      <c r="M336" t="str">
        <f t="shared" si="67"/>
        <v/>
      </c>
      <c r="N336" t="str">
        <f t="shared" si="68"/>
        <v/>
      </c>
      <c r="AA336" t="str">
        <f>LEFT(A336,FIND("bags",A336)-1)</f>
        <v xml:space="preserve">pale blue </v>
      </c>
      <c r="AB336" t="str">
        <f>IFERROR(IF(FIND($AB$2,#REF!),MID(#REF!,FIND($AB$2,#REF!)-2,1),""),"")</f>
        <v/>
      </c>
    </row>
    <row r="337" spans="1:28">
      <c r="A337" s="1" t="s">
        <v>334</v>
      </c>
      <c r="B337" t="str">
        <f t="shared" si="69"/>
        <v>2 pale red bag.</v>
      </c>
      <c r="C337">
        <f t="shared" si="70"/>
        <v>15</v>
      </c>
      <c r="D337" t="str">
        <f t="shared" si="71"/>
        <v/>
      </c>
      <c r="E337" t="str">
        <f t="shared" si="71"/>
        <v/>
      </c>
      <c r="F337" t="str">
        <f t="shared" si="60"/>
        <v>striped yellow</v>
      </c>
      <c r="G337">
        <f t="shared" si="61"/>
        <v>2</v>
      </c>
      <c r="H337" t="str">
        <f t="shared" si="62"/>
        <v>pale red</v>
      </c>
      <c r="I337" t="str">
        <f t="shared" si="63"/>
        <v/>
      </c>
      <c r="J337" t="str">
        <f t="shared" si="64"/>
        <v/>
      </c>
      <c r="K337" t="str">
        <f t="shared" si="65"/>
        <v/>
      </c>
      <c r="L337" t="str">
        <f t="shared" si="66"/>
        <v/>
      </c>
      <c r="M337" t="str">
        <f t="shared" si="67"/>
        <v/>
      </c>
      <c r="N337" t="str">
        <f t="shared" si="68"/>
        <v/>
      </c>
      <c r="AA337" t="str">
        <f>LEFT(A337,FIND("bags",A337)-1)</f>
        <v xml:space="preserve">striped yellow </v>
      </c>
      <c r="AB337" t="str">
        <f>IFERROR(IF(FIND($AB$2,#REF!),MID(#REF!,FIND($AB$2,#REF!)-2,1),""),"")</f>
        <v/>
      </c>
    </row>
    <row r="338" spans="1:28">
      <c r="A338" s="1" t="s">
        <v>335</v>
      </c>
      <c r="B338" t="str">
        <f t="shared" si="69"/>
        <v>3 pale magenta bag.</v>
      </c>
      <c r="C338">
        <f t="shared" si="70"/>
        <v>19</v>
      </c>
      <c r="D338" t="str">
        <f t="shared" si="71"/>
        <v/>
      </c>
      <c r="E338" t="str">
        <f t="shared" si="71"/>
        <v/>
      </c>
      <c r="F338" t="str">
        <f t="shared" si="60"/>
        <v>shiny aqua</v>
      </c>
      <c r="G338">
        <f t="shared" si="61"/>
        <v>3</v>
      </c>
      <c r="H338" t="str">
        <f t="shared" si="62"/>
        <v>pale magenta</v>
      </c>
      <c r="I338" t="str">
        <f t="shared" si="63"/>
        <v/>
      </c>
      <c r="J338" t="str">
        <f t="shared" si="64"/>
        <v/>
      </c>
      <c r="K338" t="str">
        <f t="shared" si="65"/>
        <v/>
      </c>
      <c r="L338" t="str">
        <f t="shared" si="66"/>
        <v/>
      </c>
      <c r="M338" t="str">
        <f t="shared" si="67"/>
        <v/>
      </c>
      <c r="N338" t="str">
        <f t="shared" si="68"/>
        <v/>
      </c>
      <c r="AA338" t="str">
        <f>LEFT(A338,FIND("bags",A338)-1)</f>
        <v xml:space="preserve">shiny aqua </v>
      </c>
      <c r="AB338" t="str">
        <f>IFERROR(IF(FIND($AB$2,#REF!),MID(#REF!,FIND($AB$2,#REF!)-2,1),""),"")</f>
        <v/>
      </c>
    </row>
    <row r="339" spans="1:28">
      <c r="A339" s="1" t="s">
        <v>336</v>
      </c>
      <c r="B339" t="str">
        <f t="shared" si="69"/>
        <v>1 vibrant white bag, 4 muted cyan bag.</v>
      </c>
      <c r="C339">
        <f t="shared" si="70"/>
        <v>20</v>
      </c>
      <c r="D339">
        <f t="shared" si="71"/>
        <v>38</v>
      </c>
      <c r="E339" t="str">
        <f t="shared" si="71"/>
        <v/>
      </c>
      <c r="F339" t="str">
        <f t="shared" si="60"/>
        <v>faded olive</v>
      </c>
      <c r="G339">
        <f t="shared" si="61"/>
        <v>1</v>
      </c>
      <c r="H339" t="str">
        <f t="shared" si="62"/>
        <v>vibrant white</v>
      </c>
      <c r="I339">
        <f t="shared" si="63"/>
        <v>4</v>
      </c>
      <c r="J339" t="str">
        <f t="shared" si="64"/>
        <v>muted cyan</v>
      </c>
      <c r="K339" t="str">
        <f t="shared" si="65"/>
        <v/>
      </c>
      <c r="L339" t="str">
        <f t="shared" si="66"/>
        <v/>
      </c>
      <c r="M339" t="str">
        <f t="shared" si="67"/>
        <v/>
      </c>
      <c r="N339" t="str">
        <f t="shared" si="68"/>
        <v/>
      </c>
      <c r="AA339" t="str">
        <f>LEFT(A339,FIND("bags",A339)-1)</f>
        <v xml:space="preserve">faded olive </v>
      </c>
      <c r="AB339" t="str">
        <f>IFERROR(IF(FIND($AB$2,#REF!),MID(#REF!,FIND($AB$2,#REF!)-2,1),""),"")</f>
        <v/>
      </c>
    </row>
    <row r="340" spans="1:28">
      <c r="A340" s="1" t="s">
        <v>337</v>
      </c>
      <c r="B340" t="str">
        <f t="shared" si="69"/>
        <v>3 dim magenta bag, 3 dull plum bag, 2 pale lime bag.</v>
      </c>
      <c r="C340">
        <f t="shared" si="70"/>
        <v>18</v>
      </c>
      <c r="D340">
        <f t="shared" si="71"/>
        <v>35</v>
      </c>
      <c r="E340">
        <f t="shared" si="71"/>
        <v>52</v>
      </c>
      <c r="F340" t="str">
        <f t="shared" si="60"/>
        <v>dark chartreuse</v>
      </c>
      <c r="G340">
        <f t="shared" si="61"/>
        <v>3</v>
      </c>
      <c r="H340" t="str">
        <f t="shared" si="62"/>
        <v>dim magenta</v>
      </c>
      <c r="I340">
        <f t="shared" si="63"/>
        <v>3</v>
      </c>
      <c r="J340" t="str">
        <f t="shared" si="64"/>
        <v>dull plum</v>
      </c>
      <c r="K340">
        <f t="shared" si="65"/>
        <v>2</v>
      </c>
      <c r="L340" t="str">
        <f t="shared" si="66"/>
        <v>pale lime</v>
      </c>
      <c r="M340" t="str">
        <f t="shared" si="67"/>
        <v/>
      </c>
      <c r="N340" t="str">
        <f t="shared" si="68"/>
        <v/>
      </c>
      <c r="AA340" t="str">
        <f>LEFT(A340,FIND("bags",A340)-1)</f>
        <v xml:space="preserve">dark chartreuse </v>
      </c>
      <c r="AB340" t="str">
        <f>IFERROR(IF(FIND($AB$2,#REF!),MID(#REF!,FIND($AB$2,#REF!)-2,1),""),"")</f>
        <v/>
      </c>
    </row>
    <row r="341" spans="1:28">
      <c r="A341" s="1" t="s">
        <v>338</v>
      </c>
      <c r="B341" t="str">
        <f t="shared" si="69"/>
        <v>3 muted white bag, 4 striped blue bag.</v>
      </c>
      <c r="C341">
        <f t="shared" si="70"/>
        <v>18</v>
      </c>
      <c r="D341">
        <f t="shared" si="71"/>
        <v>38</v>
      </c>
      <c r="E341" t="str">
        <f t="shared" si="71"/>
        <v/>
      </c>
      <c r="F341" t="str">
        <f t="shared" si="60"/>
        <v>dim lime</v>
      </c>
      <c r="G341">
        <f t="shared" si="61"/>
        <v>3</v>
      </c>
      <c r="H341" t="str">
        <f t="shared" si="62"/>
        <v>muted white</v>
      </c>
      <c r="I341">
        <f t="shared" si="63"/>
        <v>4</v>
      </c>
      <c r="J341" t="str">
        <f t="shared" si="64"/>
        <v>striped blue</v>
      </c>
      <c r="K341" t="str">
        <f t="shared" si="65"/>
        <v/>
      </c>
      <c r="L341" t="str">
        <f t="shared" si="66"/>
        <v/>
      </c>
      <c r="M341" t="str">
        <f t="shared" si="67"/>
        <v/>
      </c>
      <c r="N341" t="str">
        <f t="shared" si="68"/>
        <v/>
      </c>
      <c r="AA341" t="str">
        <f>LEFT(A341,FIND("bags",A341)-1)</f>
        <v xml:space="preserve">dim lime </v>
      </c>
      <c r="AB341" t="str">
        <f>IFERROR(IF(FIND($AB$2,#REF!),MID(#REF!,FIND($AB$2,#REF!)-2,1),""),"")</f>
        <v/>
      </c>
    </row>
    <row r="342" spans="1:28">
      <c r="A342" s="1" t="s">
        <v>339</v>
      </c>
      <c r="B342" t="str">
        <f t="shared" si="69"/>
        <v>4 light maroon bag.</v>
      </c>
      <c r="C342">
        <f t="shared" si="70"/>
        <v>19</v>
      </c>
      <c r="D342" t="str">
        <f t="shared" si="71"/>
        <v/>
      </c>
      <c r="E342" t="str">
        <f t="shared" si="71"/>
        <v/>
      </c>
      <c r="F342" t="str">
        <f t="shared" si="60"/>
        <v>wavy cyan</v>
      </c>
      <c r="G342">
        <f t="shared" si="61"/>
        <v>4</v>
      </c>
      <c r="H342" t="str">
        <f t="shared" si="62"/>
        <v>light maroon</v>
      </c>
      <c r="I342" t="str">
        <f t="shared" si="63"/>
        <v/>
      </c>
      <c r="J342" t="str">
        <f t="shared" si="64"/>
        <v/>
      </c>
      <c r="K342" t="str">
        <f t="shared" si="65"/>
        <v/>
      </c>
      <c r="L342" t="str">
        <f t="shared" si="66"/>
        <v/>
      </c>
      <c r="M342" t="str">
        <f t="shared" si="67"/>
        <v/>
      </c>
      <c r="N342" t="str">
        <f t="shared" si="68"/>
        <v/>
      </c>
      <c r="AA342" t="str">
        <f>LEFT(A342,FIND("bags",A342)-1)</f>
        <v xml:space="preserve">wavy cyan </v>
      </c>
      <c r="AB342" t="str">
        <f>IFERROR(IF(FIND($AB$2,#REF!),MID(#REF!,FIND($AB$2,#REF!)-2,1),""),"")</f>
        <v/>
      </c>
    </row>
    <row r="343" spans="1:28">
      <c r="A343" s="1" t="s">
        <v>340</v>
      </c>
      <c r="B343" t="str">
        <f t="shared" si="69"/>
        <v>1 dull lime bag.</v>
      </c>
      <c r="C343">
        <f t="shared" si="70"/>
        <v>16</v>
      </c>
      <c r="D343" t="str">
        <f t="shared" si="71"/>
        <v/>
      </c>
      <c r="E343" t="str">
        <f t="shared" si="71"/>
        <v/>
      </c>
      <c r="F343" t="str">
        <f t="shared" si="60"/>
        <v>light bronze</v>
      </c>
      <c r="G343">
        <f t="shared" si="61"/>
        <v>1</v>
      </c>
      <c r="H343" t="str">
        <f t="shared" si="62"/>
        <v>dull lime</v>
      </c>
      <c r="I343" t="str">
        <f t="shared" si="63"/>
        <v/>
      </c>
      <c r="J343" t="str">
        <f t="shared" si="64"/>
        <v/>
      </c>
      <c r="K343" t="str">
        <f t="shared" si="65"/>
        <v/>
      </c>
      <c r="L343" t="str">
        <f t="shared" si="66"/>
        <v/>
      </c>
      <c r="M343" t="str">
        <f t="shared" si="67"/>
        <v/>
      </c>
      <c r="N343" t="str">
        <f t="shared" si="68"/>
        <v/>
      </c>
      <c r="AA343" t="str">
        <f>LEFT(A343,FIND("bags",A343)-1)</f>
        <v xml:space="preserve">light bronze </v>
      </c>
      <c r="AB343" t="str">
        <f>IFERROR(IF(FIND($AB$2,#REF!),MID(#REF!,FIND($AB$2,#REF!)-2,1),""),"")</f>
        <v/>
      </c>
    </row>
    <row r="344" spans="1:28">
      <c r="A344" s="1" t="s">
        <v>341</v>
      </c>
      <c r="B344" t="str">
        <f t="shared" si="69"/>
        <v>4 wavy blue bag, 2 dotted violet bag, 4 shiny orange bag.</v>
      </c>
      <c r="C344">
        <f t="shared" si="70"/>
        <v>16</v>
      </c>
      <c r="D344">
        <f t="shared" si="71"/>
        <v>37</v>
      </c>
      <c r="E344">
        <f t="shared" si="71"/>
        <v>57</v>
      </c>
      <c r="F344" t="str">
        <f t="shared" si="60"/>
        <v>muted beige</v>
      </c>
      <c r="G344">
        <f t="shared" si="61"/>
        <v>4</v>
      </c>
      <c r="H344" t="str">
        <f t="shared" si="62"/>
        <v>wavy blue</v>
      </c>
      <c r="I344">
        <f t="shared" si="63"/>
        <v>2</v>
      </c>
      <c r="J344" t="str">
        <f t="shared" si="64"/>
        <v>dotted violet</v>
      </c>
      <c r="K344">
        <f t="shared" si="65"/>
        <v>4</v>
      </c>
      <c r="L344" t="str">
        <f t="shared" si="66"/>
        <v>shiny orange</v>
      </c>
      <c r="M344" t="str">
        <f t="shared" si="67"/>
        <v/>
      </c>
      <c r="N344" t="str">
        <f t="shared" si="68"/>
        <v/>
      </c>
      <c r="AA344" t="str">
        <f>LEFT(A344,FIND("bags",A344)-1)</f>
        <v xml:space="preserve">muted beige </v>
      </c>
      <c r="AB344" t="str">
        <f>IFERROR(IF(FIND($AB$2,#REF!),MID(#REF!,FIND($AB$2,#REF!)-2,1),""),"")</f>
        <v/>
      </c>
    </row>
    <row r="345" spans="1:28">
      <c r="A345" s="1" t="s">
        <v>342</v>
      </c>
      <c r="B345" t="str">
        <f t="shared" si="69"/>
        <v>4 wavy crimson bag, 3 mirrored tan bag, 2 wavy cyan bag, 5 light maroon bag.</v>
      </c>
      <c r="C345">
        <f t="shared" si="70"/>
        <v>19</v>
      </c>
      <c r="D345">
        <f t="shared" si="71"/>
        <v>39</v>
      </c>
      <c r="E345">
        <f t="shared" si="71"/>
        <v>56</v>
      </c>
      <c r="F345" t="str">
        <f t="shared" si="60"/>
        <v>dim coral</v>
      </c>
      <c r="G345">
        <f t="shared" si="61"/>
        <v>4</v>
      </c>
      <c r="H345" t="str">
        <f t="shared" si="62"/>
        <v>wavy crimson</v>
      </c>
      <c r="I345">
        <f t="shared" si="63"/>
        <v>3</v>
      </c>
      <c r="J345" t="str">
        <f t="shared" si="64"/>
        <v>mirrored tan</v>
      </c>
      <c r="K345">
        <f t="shared" si="65"/>
        <v>2</v>
      </c>
      <c r="L345" t="str">
        <f t="shared" si="66"/>
        <v>wavy cyan</v>
      </c>
      <c r="M345">
        <f t="shared" si="67"/>
        <v>5</v>
      </c>
      <c r="N345" t="str">
        <f t="shared" si="68"/>
        <v>light maroon</v>
      </c>
      <c r="AA345" t="str">
        <f>LEFT(A345,FIND("bags",A345)-1)</f>
        <v xml:space="preserve">dim coral </v>
      </c>
      <c r="AB345" t="str">
        <f>IFERROR(IF(FIND($AB$2,#REF!),MID(#REF!,FIND($AB$2,#REF!)-2,1),""),"")</f>
        <v/>
      </c>
    </row>
    <row r="346" spans="1:28">
      <c r="A346" s="1" t="s">
        <v>343</v>
      </c>
      <c r="B346" t="str">
        <f t="shared" si="69"/>
        <v>2 striped gray bag, 3 pale lavender bag, 1 striped lime bag.</v>
      </c>
      <c r="C346">
        <f t="shared" si="70"/>
        <v>19</v>
      </c>
      <c r="D346">
        <f t="shared" si="71"/>
        <v>40</v>
      </c>
      <c r="E346">
        <f t="shared" si="71"/>
        <v>60</v>
      </c>
      <c r="F346" t="str">
        <f t="shared" si="60"/>
        <v>dark green</v>
      </c>
      <c r="G346">
        <f t="shared" si="61"/>
        <v>2</v>
      </c>
      <c r="H346" t="str">
        <f t="shared" si="62"/>
        <v>striped gray</v>
      </c>
      <c r="I346">
        <f t="shared" si="63"/>
        <v>3</v>
      </c>
      <c r="J346" t="str">
        <f t="shared" si="64"/>
        <v>pale lavender</v>
      </c>
      <c r="K346">
        <f t="shared" si="65"/>
        <v>1</v>
      </c>
      <c r="L346" t="str">
        <f t="shared" si="66"/>
        <v>striped lime</v>
      </c>
      <c r="M346" t="str">
        <f t="shared" si="67"/>
        <v/>
      </c>
      <c r="N346" t="str">
        <f t="shared" si="68"/>
        <v/>
      </c>
      <c r="AA346" t="str">
        <f>LEFT(A346,FIND("bags",A346)-1)</f>
        <v xml:space="preserve">dark green </v>
      </c>
      <c r="AB346" t="str">
        <f>IFERROR(IF(FIND($AB$2,#REF!),MID(#REF!,FIND($AB$2,#REF!)-2,1),""),"")</f>
        <v/>
      </c>
    </row>
    <row r="347" spans="1:28">
      <c r="A347" s="1" t="s">
        <v>344</v>
      </c>
      <c r="B347" t="str">
        <f t="shared" si="69"/>
        <v>2 vibrant green bag, 1 mirrored lime bag, 5 vibrant chartreuse bag, 1 shiny lime bag.</v>
      </c>
      <c r="C347">
        <f t="shared" si="70"/>
        <v>20</v>
      </c>
      <c r="D347">
        <f t="shared" si="71"/>
        <v>41</v>
      </c>
      <c r="E347">
        <f t="shared" si="71"/>
        <v>67</v>
      </c>
      <c r="F347" t="str">
        <f t="shared" si="60"/>
        <v>pale cyan</v>
      </c>
      <c r="G347">
        <f t="shared" si="61"/>
        <v>2</v>
      </c>
      <c r="H347" t="str">
        <f t="shared" si="62"/>
        <v>vibrant green</v>
      </c>
      <c r="I347">
        <f t="shared" si="63"/>
        <v>1</v>
      </c>
      <c r="J347" t="str">
        <f t="shared" si="64"/>
        <v>mirrored lime</v>
      </c>
      <c r="K347">
        <f t="shared" si="65"/>
        <v>5</v>
      </c>
      <c r="L347" t="str">
        <f t="shared" si="66"/>
        <v>vibrant chartreuse</v>
      </c>
      <c r="M347">
        <f t="shared" si="67"/>
        <v>1</v>
      </c>
      <c r="N347" t="str">
        <f t="shared" si="68"/>
        <v>shiny lime</v>
      </c>
      <c r="AA347" t="str">
        <f>LEFT(A347,FIND("bags",A347)-1)</f>
        <v xml:space="preserve">pale cyan </v>
      </c>
      <c r="AB347" t="str">
        <f>IFERROR(IF(FIND($AB$2,#REF!),MID(#REF!,FIND($AB$2,#REF!)-2,1),""),"")</f>
        <v/>
      </c>
    </row>
    <row r="348" spans="1:28">
      <c r="A348" s="1" t="s">
        <v>345</v>
      </c>
      <c r="B348" t="str">
        <f t="shared" si="69"/>
        <v>4 dull aqua bag, 1 pale turquoise bag.</v>
      </c>
      <c r="C348">
        <f t="shared" si="70"/>
        <v>16</v>
      </c>
      <c r="D348">
        <f t="shared" si="71"/>
        <v>38</v>
      </c>
      <c r="E348" t="str">
        <f t="shared" si="71"/>
        <v/>
      </c>
      <c r="F348" t="str">
        <f t="shared" si="60"/>
        <v>shiny crimson</v>
      </c>
      <c r="G348">
        <f t="shared" si="61"/>
        <v>4</v>
      </c>
      <c r="H348" t="str">
        <f t="shared" si="62"/>
        <v>dull aqua</v>
      </c>
      <c r="I348">
        <f t="shared" si="63"/>
        <v>1</v>
      </c>
      <c r="J348" t="str">
        <f t="shared" si="64"/>
        <v>pale turquoise</v>
      </c>
      <c r="K348" t="str">
        <f t="shared" si="65"/>
        <v/>
      </c>
      <c r="L348" t="str">
        <f t="shared" si="66"/>
        <v/>
      </c>
      <c r="M348" t="str">
        <f t="shared" si="67"/>
        <v/>
      </c>
      <c r="N348" t="str">
        <f t="shared" si="68"/>
        <v/>
      </c>
      <c r="AA348" t="str">
        <f>LEFT(A348,FIND("bags",A348)-1)</f>
        <v xml:space="preserve">shiny crimson </v>
      </c>
      <c r="AB348" t="str">
        <f>IFERROR(IF(FIND($AB$2,#REF!),MID(#REF!,FIND($AB$2,#REF!)-2,1),""),"")</f>
        <v/>
      </c>
    </row>
    <row r="349" spans="1:28">
      <c r="A349" s="1" t="s">
        <v>346</v>
      </c>
      <c r="B349" t="str">
        <f t="shared" si="69"/>
        <v>3 vibrant olive bag, 2 dull aqua bag, 1 drab turquoise bag.</v>
      </c>
      <c r="C349">
        <f t="shared" si="70"/>
        <v>20</v>
      </c>
      <c r="D349">
        <f t="shared" si="71"/>
        <v>37</v>
      </c>
      <c r="E349">
        <f t="shared" si="71"/>
        <v>59</v>
      </c>
      <c r="F349" t="str">
        <f t="shared" si="60"/>
        <v>pale black</v>
      </c>
      <c r="G349">
        <f t="shared" si="61"/>
        <v>3</v>
      </c>
      <c r="H349" t="str">
        <f t="shared" si="62"/>
        <v>vibrant olive</v>
      </c>
      <c r="I349">
        <f t="shared" si="63"/>
        <v>2</v>
      </c>
      <c r="J349" t="str">
        <f t="shared" si="64"/>
        <v>dull aqua</v>
      </c>
      <c r="K349">
        <f t="shared" si="65"/>
        <v>1</v>
      </c>
      <c r="L349" t="str">
        <f t="shared" si="66"/>
        <v>drab turquoise</v>
      </c>
      <c r="M349" t="str">
        <f t="shared" si="67"/>
        <v/>
      </c>
      <c r="N349" t="str">
        <f t="shared" si="68"/>
        <v/>
      </c>
      <c r="AA349" t="str">
        <f>LEFT(A349,FIND("bags",A349)-1)</f>
        <v xml:space="preserve">pale black </v>
      </c>
      <c r="AB349" t="str">
        <f>IFERROR(IF(FIND($AB$2,#REF!),MID(#REF!,FIND($AB$2,#REF!)-2,1),""),"")</f>
        <v/>
      </c>
    </row>
    <row r="350" spans="1:28">
      <c r="A350" s="1" t="s">
        <v>347</v>
      </c>
      <c r="B350" t="str">
        <f t="shared" si="69"/>
        <v>4 dotted lavender bag, 2 clear orange bag.</v>
      </c>
      <c r="C350">
        <f t="shared" si="70"/>
        <v>22</v>
      </c>
      <c r="D350">
        <f t="shared" si="71"/>
        <v>42</v>
      </c>
      <c r="E350" t="str">
        <f t="shared" si="71"/>
        <v/>
      </c>
      <c r="F350" t="str">
        <f t="shared" si="60"/>
        <v>striped crimson</v>
      </c>
      <c r="G350">
        <f t="shared" si="61"/>
        <v>4</v>
      </c>
      <c r="H350" t="str">
        <f t="shared" si="62"/>
        <v>dotted lavender</v>
      </c>
      <c r="I350">
        <f t="shared" si="63"/>
        <v>2</v>
      </c>
      <c r="J350" t="str">
        <f t="shared" si="64"/>
        <v>clear orange</v>
      </c>
      <c r="K350" t="str">
        <f t="shared" si="65"/>
        <v/>
      </c>
      <c r="L350" t="str">
        <f t="shared" si="66"/>
        <v/>
      </c>
      <c r="M350" t="str">
        <f t="shared" si="67"/>
        <v/>
      </c>
      <c r="N350" t="str">
        <f t="shared" si="68"/>
        <v/>
      </c>
      <c r="AA350" t="str">
        <f>LEFT(A350,FIND("bags",A350)-1)</f>
        <v xml:space="preserve">striped crimson </v>
      </c>
      <c r="AB350" t="str">
        <f>IFERROR(IF(FIND($AB$2,#REF!),MID(#REF!,FIND($AB$2,#REF!)-2,1),""),"")</f>
        <v/>
      </c>
    </row>
    <row r="351" spans="1:28">
      <c r="A351" s="1" t="s">
        <v>348</v>
      </c>
      <c r="B351" t="str">
        <f t="shared" si="69"/>
        <v>2 muted bronze bag, 3 vibrant olive bag, 1 striped lavender bag.</v>
      </c>
      <c r="C351">
        <f t="shared" si="70"/>
        <v>19</v>
      </c>
      <c r="D351">
        <f t="shared" si="71"/>
        <v>40</v>
      </c>
      <c r="E351">
        <f t="shared" si="71"/>
        <v>64</v>
      </c>
      <c r="F351" t="str">
        <f t="shared" si="60"/>
        <v>clear maroon</v>
      </c>
      <c r="G351">
        <f t="shared" si="61"/>
        <v>2</v>
      </c>
      <c r="H351" t="str">
        <f t="shared" si="62"/>
        <v>muted bronze</v>
      </c>
      <c r="I351">
        <f t="shared" si="63"/>
        <v>3</v>
      </c>
      <c r="J351" t="str">
        <f t="shared" si="64"/>
        <v>vibrant olive</v>
      </c>
      <c r="K351">
        <f t="shared" si="65"/>
        <v>1</v>
      </c>
      <c r="L351" t="str">
        <f t="shared" si="66"/>
        <v>striped lavender</v>
      </c>
      <c r="M351" t="str">
        <f t="shared" si="67"/>
        <v/>
      </c>
      <c r="N351" t="str">
        <f t="shared" si="68"/>
        <v/>
      </c>
      <c r="AA351" t="str">
        <f>LEFT(A351,FIND("bags",A351)-1)</f>
        <v xml:space="preserve">clear maroon </v>
      </c>
      <c r="AB351" t="str">
        <f>IFERROR(IF(FIND($AB$2,#REF!),MID(#REF!,FIND($AB$2,#REF!)-2,1),""),"")</f>
        <v/>
      </c>
    </row>
    <row r="352" spans="1:28">
      <c r="A352" s="1" t="s">
        <v>349</v>
      </c>
      <c r="B352" t="str">
        <f t="shared" si="69"/>
        <v>1 wavy lavender bag, 1 dotted salmon bag, 1 pale silver bag, 5 vibrant coral bag.</v>
      </c>
      <c r="C352">
        <f t="shared" si="70"/>
        <v>20</v>
      </c>
      <c r="D352">
        <f t="shared" si="71"/>
        <v>41</v>
      </c>
      <c r="E352">
        <f t="shared" si="71"/>
        <v>60</v>
      </c>
      <c r="F352" t="str">
        <f t="shared" si="60"/>
        <v>dim olive</v>
      </c>
      <c r="G352">
        <f t="shared" si="61"/>
        <v>1</v>
      </c>
      <c r="H352" t="str">
        <f t="shared" si="62"/>
        <v>wavy lavender</v>
      </c>
      <c r="I352">
        <f t="shared" si="63"/>
        <v>1</v>
      </c>
      <c r="J352" t="str">
        <f t="shared" si="64"/>
        <v>dotted salmon</v>
      </c>
      <c r="K352">
        <f t="shared" si="65"/>
        <v>1</v>
      </c>
      <c r="L352" t="str">
        <f t="shared" si="66"/>
        <v>pale silver</v>
      </c>
      <c r="M352">
        <f t="shared" si="67"/>
        <v>5</v>
      </c>
      <c r="N352" t="str">
        <f t="shared" si="68"/>
        <v>vibrant coral</v>
      </c>
      <c r="AA352" t="str">
        <f>LEFT(A352,FIND("bags",A352)-1)</f>
        <v xml:space="preserve">dim olive </v>
      </c>
      <c r="AB352" t="str">
        <f>IFERROR(IF(FIND($AB$2,#REF!),MID(#REF!,FIND($AB$2,#REF!)-2,1),""),"")</f>
        <v/>
      </c>
    </row>
    <row r="353" spans="1:28">
      <c r="A353" s="1" t="s">
        <v>350</v>
      </c>
      <c r="B353" t="str">
        <f t="shared" si="69"/>
        <v>3 dark salmon bag, 2 shiny turquoise bag, 4 plaid coral bag.</v>
      </c>
      <c r="C353">
        <f t="shared" si="70"/>
        <v>18</v>
      </c>
      <c r="D353">
        <f t="shared" si="71"/>
        <v>41</v>
      </c>
      <c r="E353">
        <f t="shared" si="71"/>
        <v>60</v>
      </c>
      <c r="F353" t="str">
        <f t="shared" si="60"/>
        <v>dotted indigo</v>
      </c>
      <c r="G353">
        <f t="shared" si="61"/>
        <v>3</v>
      </c>
      <c r="H353" t="str">
        <f t="shared" si="62"/>
        <v>dark salmon</v>
      </c>
      <c r="I353">
        <f t="shared" si="63"/>
        <v>2</v>
      </c>
      <c r="J353" t="str">
        <f t="shared" si="64"/>
        <v>shiny turquoise</v>
      </c>
      <c r="K353">
        <f t="shared" si="65"/>
        <v>4</v>
      </c>
      <c r="L353" t="str">
        <f t="shared" si="66"/>
        <v>plaid coral</v>
      </c>
      <c r="M353" t="str">
        <f t="shared" si="67"/>
        <v/>
      </c>
      <c r="N353" t="str">
        <f t="shared" si="68"/>
        <v/>
      </c>
      <c r="AA353" t="str">
        <f>LEFT(A353,FIND("bags",A353)-1)</f>
        <v xml:space="preserve">dotted indigo </v>
      </c>
      <c r="AB353" t="str">
        <f>IFERROR(IF(FIND($AB$2,#REF!),MID(#REF!,FIND($AB$2,#REF!)-2,1),""),"")</f>
        <v/>
      </c>
    </row>
    <row r="354" spans="1:28">
      <c r="A354" s="1" t="s">
        <v>351</v>
      </c>
      <c r="B354" t="str">
        <f t="shared" si="69"/>
        <v>2 mirrored plum bag, 5 faded lime bag, 4 dotted brown bag, 2 pale tan bag.</v>
      </c>
      <c r="C354">
        <f t="shared" si="70"/>
        <v>20</v>
      </c>
      <c r="D354">
        <f t="shared" si="71"/>
        <v>38</v>
      </c>
      <c r="E354">
        <f t="shared" si="71"/>
        <v>58</v>
      </c>
      <c r="F354" t="str">
        <f t="shared" si="60"/>
        <v>plaid orange</v>
      </c>
      <c r="G354">
        <f t="shared" si="61"/>
        <v>2</v>
      </c>
      <c r="H354" t="str">
        <f t="shared" si="62"/>
        <v>mirrored plum</v>
      </c>
      <c r="I354">
        <f t="shared" si="63"/>
        <v>5</v>
      </c>
      <c r="J354" t="str">
        <f t="shared" si="64"/>
        <v>faded lime</v>
      </c>
      <c r="K354">
        <f t="shared" si="65"/>
        <v>4</v>
      </c>
      <c r="L354" t="str">
        <f t="shared" si="66"/>
        <v>dotted brown</v>
      </c>
      <c r="M354">
        <f t="shared" si="67"/>
        <v>2</v>
      </c>
      <c r="N354" t="str">
        <f t="shared" si="68"/>
        <v>pale tan</v>
      </c>
      <c r="AA354" t="str">
        <f>LEFT(A354,FIND("bags",A354)-1)</f>
        <v xml:space="preserve">plaid orange </v>
      </c>
      <c r="AB354" t="str">
        <f>IFERROR(IF(FIND($AB$2,#REF!),MID(#REF!,FIND($AB$2,#REF!)-2,1),""),"")</f>
        <v/>
      </c>
    </row>
    <row r="355" spans="1:28">
      <c r="A355" s="1" t="s">
        <v>352</v>
      </c>
      <c r="B355" t="str">
        <f t="shared" si="69"/>
        <v>no other bag.</v>
      </c>
      <c r="C355">
        <f t="shared" si="70"/>
        <v>13</v>
      </c>
      <c r="D355" t="str">
        <f t="shared" si="71"/>
        <v/>
      </c>
      <c r="E355" t="str">
        <f t="shared" si="71"/>
        <v/>
      </c>
      <c r="F355" t="str">
        <f t="shared" si="60"/>
        <v>light maroon</v>
      </c>
      <c r="G355" t="str">
        <f t="shared" si="61"/>
        <v/>
      </c>
      <c r="H355" t="str">
        <f t="shared" si="62"/>
        <v/>
      </c>
      <c r="I355" t="str">
        <f t="shared" si="63"/>
        <v/>
      </c>
      <c r="J355" t="str">
        <f t="shared" si="64"/>
        <v/>
      </c>
      <c r="K355" t="str">
        <f t="shared" si="65"/>
        <v/>
      </c>
      <c r="L355" t="str">
        <f t="shared" si="66"/>
        <v/>
      </c>
      <c r="M355" t="str">
        <f t="shared" si="67"/>
        <v/>
      </c>
      <c r="N355" t="str">
        <f t="shared" si="68"/>
        <v/>
      </c>
      <c r="AA355" t="str">
        <f>LEFT(A355,FIND("bags",A355)-1)</f>
        <v xml:space="preserve">light maroon </v>
      </c>
      <c r="AB355" t="str">
        <f>IFERROR(IF(FIND($AB$2,#REF!),MID(#REF!,FIND($AB$2,#REF!)-2,1),""),"")</f>
        <v/>
      </c>
    </row>
    <row r="356" spans="1:28">
      <c r="A356" s="1" t="s">
        <v>353</v>
      </c>
      <c r="B356" t="str">
        <f t="shared" si="69"/>
        <v>5 clear yellow bag, 4 muted chartreuse bag.</v>
      </c>
      <c r="C356">
        <f t="shared" si="70"/>
        <v>19</v>
      </c>
      <c r="D356">
        <f t="shared" si="71"/>
        <v>43</v>
      </c>
      <c r="E356" t="str">
        <f t="shared" si="71"/>
        <v/>
      </c>
      <c r="F356" t="str">
        <f t="shared" si="60"/>
        <v>light violet</v>
      </c>
      <c r="G356">
        <f t="shared" si="61"/>
        <v>5</v>
      </c>
      <c r="H356" t="str">
        <f t="shared" si="62"/>
        <v>clear yellow</v>
      </c>
      <c r="I356">
        <f t="shared" si="63"/>
        <v>4</v>
      </c>
      <c r="J356" t="str">
        <f t="shared" si="64"/>
        <v>muted chartreuse</v>
      </c>
      <c r="K356" t="str">
        <f t="shared" si="65"/>
        <v/>
      </c>
      <c r="L356" t="str">
        <f t="shared" si="66"/>
        <v/>
      </c>
      <c r="M356" t="str">
        <f t="shared" si="67"/>
        <v/>
      </c>
      <c r="N356" t="str">
        <f t="shared" si="68"/>
        <v/>
      </c>
      <c r="AA356" t="str">
        <f>LEFT(A356,FIND("bags",A356)-1)</f>
        <v xml:space="preserve">light violet </v>
      </c>
      <c r="AB356" t="str">
        <f>IFERROR(IF(FIND($AB$2,#REF!),MID(#REF!,FIND($AB$2,#REF!)-2,1),""),"")</f>
        <v/>
      </c>
    </row>
    <row r="357" spans="1:28">
      <c r="A357" s="1" t="s">
        <v>354</v>
      </c>
      <c r="B357" t="str">
        <f t="shared" si="69"/>
        <v>3 striped olive bag, 1 posh black bag.</v>
      </c>
      <c r="C357">
        <f t="shared" si="70"/>
        <v>20</v>
      </c>
      <c r="D357">
        <f t="shared" si="71"/>
        <v>38</v>
      </c>
      <c r="E357" t="str">
        <f t="shared" si="71"/>
        <v/>
      </c>
      <c r="F357" t="str">
        <f t="shared" si="60"/>
        <v>light lavender</v>
      </c>
      <c r="G357">
        <f t="shared" si="61"/>
        <v>3</v>
      </c>
      <c r="H357" t="str">
        <f t="shared" si="62"/>
        <v>striped olive</v>
      </c>
      <c r="I357">
        <f t="shared" si="63"/>
        <v>1</v>
      </c>
      <c r="J357" t="str">
        <f t="shared" si="64"/>
        <v>posh black</v>
      </c>
      <c r="K357" t="str">
        <f t="shared" si="65"/>
        <v/>
      </c>
      <c r="L357" t="str">
        <f t="shared" si="66"/>
        <v/>
      </c>
      <c r="M357" t="str">
        <f t="shared" si="67"/>
        <v/>
      </c>
      <c r="N357" t="str">
        <f t="shared" si="68"/>
        <v/>
      </c>
      <c r="AA357" t="str">
        <f>LEFT(A357,FIND("bags",A357)-1)</f>
        <v xml:space="preserve">light lavender </v>
      </c>
      <c r="AB357" t="str">
        <f>IFERROR(IF(FIND($AB$2,#REF!),MID(#REF!,FIND($AB$2,#REF!)-2,1),""),"")</f>
        <v/>
      </c>
    </row>
    <row r="358" spans="1:28">
      <c r="A358" s="1" t="s">
        <v>355</v>
      </c>
      <c r="B358" t="str">
        <f t="shared" si="69"/>
        <v>2 muted turquoise bag, 3 mirrored yellow bag, 5 clear gray bag.</v>
      </c>
      <c r="C358">
        <f t="shared" si="70"/>
        <v>22</v>
      </c>
      <c r="D358">
        <f t="shared" si="71"/>
        <v>45</v>
      </c>
      <c r="E358">
        <f t="shared" si="71"/>
        <v>63</v>
      </c>
      <c r="F358" t="str">
        <f t="shared" si="60"/>
        <v>muted lime</v>
      </c>
      <c r="G358">
        <f t="shared" si="61"/>
        <v>2</v>
      </c>
      <c r="H358" t="str">
        <f t="shared" si="62"/>
        <v>muted turquoise</v>
      </c>
      <c r="I358">
        <f t="shared" si="63"/>
        <v>3</v>
      </c>
      <c r="J358" t="str">
        <f t="shared" si="64"/>
        <v>mirrored yellow</v>
      </c>
      <c r="K358">
        <f t="shared" si="65"/>
        <v>5</v>
      </c>
      <c r="L358" t="str">
        <f t="shared" si="66"/>
        <v>clear gray</v>
      </c>
      <c r="M358" t="str">
        <f t="shared" si="67"/>
        <v/>
      </c>
      <c r="N358" t="str">
        <f t="shared" si="68"/>
        <v/>
      </c>
      <c r="AA358" t="str">
        <f>LEFT(A358,FIND("bags",A358)-1)</f>
        <v xml:space="preserve">muted lime </v>
      </c>
      <c r="AB358" t="str">
        <f>IFERROR(IF(FIND($AB$2,#REF!),MID(#REF!,FIND($AB$2,#REF!)-2,1),""),"")</f>
        <v/>
      </c>
    </row>
    <row r="359" spans="1:28">
      <c r="A359" s="1" t="s">
        <v>356</v>
      </c>
      <c r="B359" t="str">
        <f t="shared" si="69"/>
        <v>1 bright crimson bag, 1 dotted beige bag, 2 shiny magenta bag.</v>
      </c>
      <c r="C359">
        <f t="shared" si="70"/>
        <v>21</v>
      </c>
      <c r="D359">
        <f t="shared" si="71"/>
        <v>41</v>
      </c>
      <c r="E359">
        <f t="shared" si="71"/>
        <v>62</v>
      </c>
      <c r="F359" t="str">
        <f t="shared" si="60"/>
        <v>faded black</v>
      </c>
      <c r="G359">
        <f t="shared" si="61"/>
        <v>1</v>
      </c>
      <c r="H359" t="str">
        <f t="shared" si="62"/>
        <v>bright crimson</v>
      </c>
      <c r="I359">
        <f t="shared" si="63"/>
        <v>1</v>
      </c>
      <c r="J359" t="str">
        <f t="shared" si="64"/>
        <v>dotted beige</v>
      </c>
      <c r="K359">
        <f t="shared" si="65"/>
        <v>2</v>
      </c>
      <c r="L359" t="str">
        <f t="shared" si="66"/>
        <v>shiny magenta</v>
      </c>
      <c r="M359" t="str">
        <f t="shared" si="67"/>
        <v/>
      </c>
      <c r="N359" t="str">
        <f t="shared" si="68"/>
        <v/>
      </c>
      <c r="AA359" t="str">
        <f>LEFT(A359,FIND("bags",A359)-1)</f>
        <v xml:space="preserve">faded black </v>
      </c>
      <c r="AB359" t="str">
        <f>IFERROR(IF(FIND($AB$2,#REF!),MID(#REF!,FIND($AB$2,#REF!)-2,1),""),"")</f>
        <v/>
      </c>
    </row>
    <row r="360" spans="1:28">
      <c r="A360" s="1" t="s">
        <v>357</v>
      </c>
      <c r="B360" t="str">
        <f t="shared" si="69"/>
        <v>5 vibrant plum bag, 5 shiny fuchsia bag, 2 posh orange bag, 1 wavy purple bag.</v>
      </c>
      <c r="C360">
        <f t="shared" si="70"/>
        <v>19</v>
      </c>
      <c r="D360">
        <f t="shared" si="71"/>
        <v>40</v>
      </c>
      <c r="E360">
        <f t="shared" si="71"/>
        <v>59</v>
      </c>
      <c r="F360" t="str">
        <f t="shared" si="60"/>
        <v>wavy blue</v>
      </c>
      <c r="G360">
        <f t="shared" si="61"/>
        <v>5</v>
      </c>
      <c r="H360" t="str">
        <f t="shared" si="62"/>
        <v>vibrant plum</v>
      </c>
      <c r="I360">
        <f t="shared" si="63"/>
        <v>5</v>
      </c>
      <c r="J360" t="str">
        <f t="shared" si="64"/>
        <v>shiny fuchsia</v>
      </c>
      <c r="K360">
        <f t="shared" si="65"/>
        <v>2</v>
      </c>
      <c r="L360" t="str">
        <f t="shared" si="66"/>
        <v>posh orange</v>
      </c>
      <c r="M360">
        <f t="shared" si="67"/>
        <v>1</v>
      </c>
      <c r="N360" t="str">
        <f t="shared" si="68"/>
        <v>wavy purple</v>
      </c>
      <c r="AA360" t="str">
        <f>LEFT(A360,FIND("bags",A360)-1)</f>
        <v xml:space="preserve">wavy blue </v>
      </c>
      <c r="AB360" t="str">
        <f>IFERROR(IF(FIND($AB$2,#REF!),MID(#REF!,FIND($AB$2,#REF!)-2,1),""),"")</f>
        <v/>
      </c>
    </row>
    <row r="361" spans="1:28">
      <c r="A361" s="1" t="s">
        <v>358</v>
      </c>
      <c r="B361" t="str">
        <f t="shared" si="69"/>
        <v>5 shiny tan bag, 2 dull silver bag, 2 muted lime bag, 2 mirrored tan bag.</v>
      </c>
      <c r="C361">
        <f t="shared" si="70"/>
        <v>16</v>
      </c>
      <c r="D361">
        <f t="shared" si="71"/>
        <v>35</v>
      </c>
      <c r="E361">
        <f t="shared" si="71"/>
        <v>53</v>
      </c>
      <c r="F361" t="str">
        <f t="shared" si="60"/>
        <v>dark turquoise</v>
      </c>
      <c r="G361">
        <f t="shared" si="61"/>
        <v>5</v>
      </c>
      <c r="H361" t="str">
        <f t="shared" si="62"/>
        <v>shiny tan</v>
      </c>
      <c r="I361">
        <f t="shared" si="63"/>
        <v>2</v>
      </c>
      <c r="J361" t="str">
        <f t="shared" si="64"/>
        <v>dull silver</v>
      </c>
      <c r="K361">
        <f t="shared" si="65"/>
        <v>2</v>
      </c>
      <c r="L361" t="str">
        <f t="shared" si="66"/>
        <v>muted lime</v>
      </c>
      <c r="M361">
        <f t="shared" si="67"/>
        <v>2</v>
      </c>
      <c r="N361" t="str">
        <f t="shared" si="68"/>
        <v>mirrored tan</v>
      </c>
      <c r="AA361" t="str">
        <f>LEFT(A361,FIND("bags",A361)-1)</f>
        <v xml:space="preserve">dark turquoise </v>
      </c>
      <c r="AB361" t="str">
        <f>IFERROR(IF(FIND($AB$2,#REF!),MID(#REF!,FIND($AB$2,#REF!)-2,1),""),"")</f>
        <v/>
      </c>
    </row>
    <row r="362" spans="1:28">
      <c r="A362" s="1" t="s">
        <v>359</v>
      </c>
      <c r="B362" t="str">
        <f t="shared" si="69"/>
        <v>4 pale brown bag, 5 drab lime bag, 5 striped beige bag.</v>
      </c>
      <c r="C362">
        <f t="shared" si="70"/>
        <v>17</v>
      </c>
      <c r="D362">
        <f t="shared" si="71"/>
        <v>34</v>
      </c>
      <c r="E362">
        <f t="shared" si="71"/>
        <v>55</v>
      </c>
      <c r="F362" t="str">
        <f t="shared" si="60"/>
        <v>mirrored teal</v>
      </c>
      <c r="G362">
        <f t="shared" si="61"/>
        <v>4</v>
      </c>
      <c r="H362" t="str">
        <f t="shared" si="62"/>
        <v>pale brown</v>
      </c>
      <c r="I362">
        <f t="shared" si="63"/>
        <v>5</v>
      </c>
      <c r="J362" t="str">
        <f t="shared" si="64"/>
        <v>drab lime</v>
      </c>
      <c r="K362">
        <f t="shared" si="65"/>
        <v>5</v>
      </c>
      <c r="L362" t="str">
        <f t="shared" si="66"/>
        <v>striped beige</v>
      </c>
      <c r="M362" t="str">
        <f t="shared" si="67"/>
        <v/>
      </c>
      <c r="N362" t="str">
        <f t="shared" si="68"/>
        <v/>
      </c>
      <c r="AA362" t="str">
        <f>LEFT(A362,FIND("bags",A362)-1)</f>
        <v xml:space="preserve">mirrored teal </v>
      </c>
      <c r="AB362" t="str">
        <f>IFERROR(IF(FIND($AB$2,#REF!),MID(#REF!,FIND($AB$2,#REF!)-2,1),""),"")</f>
        <v/>
      </c>
    </row>
    <row r="363" spans="1:28">
      <c r="A363" s="1" t="s">
        <v>360</v>
      </c>
      <c r="B363" t="str">
        <f t="shared" si="69"/>
        <v>5 bright yellow bag, 1 vibrant teal bag.</v>
      </c>
      <c r="C363">
        <f t="shared" si="70"/>
        <v>20</v>
      </c>
      <c r="D363">
        <f t="shared" si="71"/>
        <v>40</v>
      </c>
      <c r="E363" t="str">
        <f t="shared" si="71"/>
        <v/>
      </c>
      <c r="F363" t="str">
        <f t="shared" si="60"/>
        <v>vibrant gray</v>
      </c>
      <c r="G363">
        <f t="shared" si="61"/>
        <v>5</v>
      </c>
      <c r="H363" t="str">
        <f t="shared" si="62"/>
        <v>bright yellow</v>
      </c>
      <c r="I363">
        <f t="shared" si="63"/>
        <v>1</v>
      </c>
      <c r="J363" t="str">
        <f t="shared" si="64"/>
        <v>vibrant teal</v>
      </c>
      <c r="K363" t="str">
        <f t="shared" si="65"/>
        <v/>
      </c>
      <c r="L363" t="str">
        <f t="shared" si="66"/>
        <v/>
      </c>
      <c r="M363" t="str">
        <f t="shared" si="67"/>
        <v/>
      </c>
      <c r="N363" t="str">
        <f t="shared" si="68"/>
        <v/>
      </c>
      <c r="AA363" t="str">
        <f>LEFT(A363,FIND("bags",A363)-1)</f>
        <v xml:space="preserve">vibrant gray </v>
      </c>
      <c r="AB363" t="str">
        <f>IFERROR(IF(FIND($AB$2,#REF!),MID(#REF!,FIND($AB$2,#REF!)-2,1),""),"")</f>
        <v/>
      </c>
    </row>
    <row r="364" spans="1:28">
      <c r="A364" s="1" t="s">
        <v>361</v>
      </c>
      <c r="B364" t="str">
        <f t="shared" si="69"/>
        <v>5 bright silver bag, 1 bright teal bag, 1 wavy lime bag, 4 striped blue bag.</v>
      </c>
      <c r="C364">
        <f t="shared" si="70"/>
        <v>20</v>
      </c>
      <c r="D364">
        <f t="shared" si="71"/>
        <v>39</v>
      </c>
      <c r="E364">
        <f t="shared" si="71"/>
        <v>56</v>
      </c>
      <c r="F364" t="str">
        <f t="shared" si="60"/>
        <v>clear purple</v>
      </c>
      <c r="G364">
        <f t="shared" si="61"/>
        <v>5</v>
      </c>
      <c r="H364" t="str">
        <f t="shared" si="62"/>
        <v>bright silver</v>
      </c>
      <c r="I364">
        <f t="shared" si="63"/>
        <v>1</v>
      </c>
      <c r="J364" t="str">
        <f t="shared" si="64"/>
        <v>bright teal</v>
      </c>
      <c r="K364">
        <f t="shared" si="65"/>
        <v>1</v>
      </c>
      <c r="L364" t="str">
        <f t="shared" si="66"/>
        <v>wavy lime</v>
      </c>
      <c r="M364">
        <f t="shared" si="67"/>
        <v>4</v>
      </c>
      <c r="N364" t="str">
        <f t="shared" si="68"/>
        <v>striped blue</v>
      </c>
      <c r="AA364" t="str">
        <f>LEFT(A364,FIND("bags",A364)-1)</f>
        <v xml:space="preserve">clear purple </v>
      </c>
      <c r="AB364" t="str">
        <f>IFERROR(IF(FIND($AB$2,#REF!),MID(#REF!,FIND($AB$2,#REF!)-2,1),""),"")</f>
        <v/>
      </c>
    </row>
    <row r="365" spans="1:28">
      <c r="A365" s="1" t="s">
        <v>362</v>
      </c>
      <c r="B365" t="str">
        <f t="shared" si="69"/>
        <v>1 mirrored violet bag, 3 dim cyan bag, 3 vibrant turquoise bag, 2 muted white bag.</v>
      </c>
      <c r="C365">
        <f t="shared" si="70"/>
        <v>22</v>
      </c>
      <c r="D365">
        <f t="shared" si="71"/>
        <v>38</v>
      </c>
      <c r="E365">
        <f t="shared" si="71"/>
        <v>63</v>
      </c>
      <c r="F365" t="str">
        <f t="shared" si="60"/>
        <v>striped lime</v>
      </c>
      <c r="G365">
        <f t="shared" si="61"/>
        <v>1</v>
      </c>
      <c r="H365" t="str">
        <f t="shared" si="62"/>
        <v>mirrored violet</v>
      </c>
      <c r="I365">
        <f t="shared" si="63"/>
        <v>3</v>
      </c>
      <c r="J365" t="str">
        <f t="shared" si="64"/>
        <v>dim cyan</v>
      </c>
      <c r="K365">
        <f t="shared" si="65"/>
        <v>3</v>
      </c>
      <c r="L365" t="str">
        <f t="shared" si="66"/>
        <v>vibrant turquoise</v>
      </c>
      <c r="M365">
        <f t="shared" si="67"/>
        <v>2</v>
      </c>
      <c r="N365" t="str">
        <f t="shared" si="68"/>
        <v>muted white</v>
      </c>
      <c r="AA365" t="str">
        <f>LEFT(A365,FIND("bags",A365)-1)</f>
        <v xml:space="preserve">striped lime </v>
      </c>
      <c r="AB365" t="str">
        <f>IFERROR(IF(FIND($AB$2,#REF!),MID(#REF!,FIND($AB$2,#REF!)-2,1),""),"")</f>
        <v/>
      </c>
    </row>
    <row r="366" spans="1:28">
      <c r="A366" s="1" t="s">
        <v>363</v>
      </c>
      <c r="B366" t="str">
        <f t="shared" si="69"/>
        <v>2 faded yellow bag.</v>
      </c>
      <c r="C366">
        <f t="shared" si="70"/>
        <v>19</v>
      </c>
      <c r="D366" t="str">
        <f t="shared" si="71"/>
        <v/>
      </c>
      <c r="E366" t="str">
        <f t="shared" si="71"/>
        <v/>
      </c>
      <c r="F366" t="str">
        <f t="shared" si="60"/>
        <v>mirrored lavender</v>
      </c>
      <c r="G366">
        <f t="shared" si="61"/>
        <v>2</v>
      </c>
      <c r="H366" t="str">
        <f t="shared" si="62"/>
        <v>faded yellow</v>
      </c>
      <c r="I366" t="str">
        <f t="shared" si="63"/>
        <v/>
      </c>
      <c r="J366" t="str">
        <f t="shared" si="64"/>
        <v/>
      </c>
      <c r="K366" t="str">
        <f t="shared" si="65"/>
        <v/>
      </c>
      <c r="L366" t="str">
        <f t="shared" si="66"/>
        <v/>
      </c>
      <c r="M366" t="str">
        <f t="shared" si="67"/>
        <v/>
      </c>
      <c r="N366" t="str">
        <f t="shared" si="68"/>
        <v/>
      </c>
      <c r="AA366" t="str">
        <f>LEFT(A366,FIND("bags",A366)-1)</f>
        <v xml:space="preserve">mirrored lavender </v>
      </c>
      <c r="AB366" t="str">
        <f>IFERROR(IF(FIND($AB$2,#REF!),MID(#REF!,FIND($AB$2,#REF!)-2,1),""),"")</f>
        <v/>
      </c>
    </row>
    <row r="367" spans="1:28">
      <c r="A367" s="1" t="s">
        <v>364</v>
      </c>
      <c r="B367" t="str">
        <f t="shared" si="69"/>
        <v>1 dotted salmon bag, 5 drab violet bag, 5 striped lime bag, 3 dotted olive bag.</v>
      </c>
      <c r="C367">
        <f t="shared" si="70"/>
        <v>20</v>
      </c>
      <c r="D367">
        <f t="shared" si="71"/>
        <v>39</v>
      </c>
      <c r="E367">
        <f t="shared" si="71"/>
        <v>59</v>
      </c>
      <c r="F367" t="str">
        <f t="shared" si="60"/>
        <v>posh maroon</v>
      </c>
      <c r="G367">
        <f t="shared" si="61"/>
        <v>1</v>
      </c>
      <c r="H367" t="str">
        <f t="shared" si="62"/>
        <v>dotted salmon</v>
      </c>
      <c r="I367">
        <f t="shared" si="63"/>
        <v>5</v>
      </c>
      <c r="J367" t="str">
        <f t="shared" si="64"/>
        <v>drab violet</v>
      </c>
      <c r="K367">
        <f t="shared" si="65"/>
        <v>5</v>
      </c>
      <c r="L367" t="str">
        <f t="shared" si="66"/>
        <v>striped lime</v>
      </c>
      <c r="M367">
        <f t="shared" si="67"/>
        <v>3</v>
      </c>
      <c r="N367" t="str">
        <f t="shared" si="68"/>
        <v>dotted olive</v>
      </c>
      <c r="AA367" t="str">
        <f>LEFT(A367,FIND("bags",A367)-1)</f>
        <v xml:space="preserve">posh maroon </v>
      </c>
      <c r="AB367" t="str">
        <f>IFERROR(IF(FIND($AB$2,#REF!),MID(#REF!,FIND($AB$2,#REF!)-2,1),""),"")</f>
        <v/>
      </c>
    </row>
    <row r="368" spans="1:28">
      <c r="A368" s="1" t="s">
        <v>365</v>
      </c>
      <c r="B368" t="str">
        <f t="shared" si="69"/>
        <v>1 dull plum bag, 5 dim fuchsia bag.</v>
      </c>
      <c r="C368">
        <f t="shared" si="70"/>
        <v>16</v>
      </c>
      <c r="D368">
        <f t="shared" si="71"/>
        <v>35</v>
      </c>
      <c r="E368" t="str">
        <f t="shared" si="71"/>
        <v/>
      </c>
      <c r="F368" t="str">
        <f t="shared" si="60"/>
        <v>faded yellow</v>
      </c>
      <c r="G368">
        <f t="shared" si="61"/>
        <v>1</v>
      </c>
      <c r="H368" t="str">
        <f t="shared" si="62"/>
        <v>dull plum</v>
      </c>
      <c r="I368">
        <f t="shared" si="63"/>
        <v>5</v>
      </c>
      <c r="J368" t="str">
        <f t="shared" si="64"/>
        <v>dim fuchsia</v>
      </c>
      <c r="K368" t="str">
        <f t="shared" si="65"/>
        <v/>
      </c>
      <c r="L368" t="str">
        <f t="shared" si="66"/>
        <v/>
      </c>
      <c r="M368" t="str">
        <f t="shared" si="67"/>
        <v/>
      </c>
      <c r="N368" t="str">
        <f t="shared" si="68"/>
        <v/>
      </c>
      <c r="AA368" t="str">
        <f>LEFT(A368,FIND("bags",A368)-1)</f>
        <v xml:space="preserve">faded yellow </v>
      </c>
      <c r="AB368" t="str">
        <f>IFERROR(IF(FIND($AB$2,#REF!),MID(#REF!,FIND($AB$2,#REF!)-2,1),""),"")</f>
        <v/>
      </c>
    </row>
    <row r="369" spans="1:28">
      <c r="A369" s="1" t="s">
        <v>366</v>
      </c>
      <c r="B369" t="str">
        <f t="shared" si="69"/>
        <v>2 pale maroon bag.</v>
      </c>
      <c r="C369">
        <f t="shared" si="70"/>
        <v>18</v>
      </c>
      <c r="D369" t="str">
        <f t="shared" si="71"/>
        <v/>
      </c>
      <c r="E369" t="str">
        <f t="shared" si="71"/>
        <v/>
      </c>
      <c r="F369" t="str">
        <f t="shared" si="60"/>
        <v>dull aqua</v>
      </c>
      <c r="G369">
        <f t="shared" si="61"/>
        <v>2</v>
      </c>
      <c r="H369" t="str">
        <f t="shared" si="62"/>
        <v>pale maroon</v>
      </c>
      <c r="I369" t="str">
        <f t="shared" si="63"/>
        <v/>
      </c>
      <c r="J369" t="str">
        <f t="shared" si="64"/>
        <v/>
      </c>
      <c r="K369" t="str">
        <f t="shared" si="65"/>
        <v/>
      </c>
      <c r="L369" t="str">
        <f t="shared" si="66"/>
        <v/>
      </c>
      <c r="M369" t="str">
        <f t="shared" si="67"/>
        <v/>
      </c>
      <c r="N369" t="str">
        <f t="shared" si="68"/>
        <v/>
      </c>
      <c r="AA369" t="str">
        <f>LEFT(A369,FIND("bags",A369)-1)</f>
        <v xml:space="preserve">dull aqua </v>
      </c>
      <c r="AB369" t="str">
        <f>IFERROR(IF(FIND($AB$2,#REF!),MID(#REF!,FIND($AB$2,#REF!)-2,1),""),"")</f>
        <v/>
      </c>
    </row>
    <row r="370" spans="1:28">
      <c r="A370" s="1" t="s">
        <v>367</v>
      </c>
      <c r="B370" t="str">
        <f t="shared" si="69"/>
        <v>4 dark salmon bag.</v>
      </c>
      <c r="C370">
        <f t="shared" si="70"/>
        <v>18</v>
      </c>
      <c r="D370" t="str">
        <f t="shared" si="71"/>
        <v/>
      </c>
      <c r="E370" t="str">
        <f t="shared" si="71"/>
        <v/>
      </c>
      <c r="F370" t="str">
        <f t="shared" si="60"/>
        <v>dark tan</v>
      </c>
      <c r="G370">
        <f t="shared" si="61"/>
        <v>4</v>
      </c>
      <c r="H370" t="str">
        <f t="shared" si="62"/>
        <v>dark salmon</v>
      </c>
      <c r="I370" t="str">
        <f t="shared" si="63"/>
        <v/>
      </c>
      <c r="J370" t="str">
        <f t="shared" si="64"/>
        <v/>
      </c>
      <c r="K370" t="str">
        <f t="shared" si="65"/>
        <v/>
      </c>
      <c r="L370" t="str">
        <f t="shared" si="66"/>
        <v/>
      </c>
      <c r="M370" t="str">
        <f t="shared" si="67"/>
        <v/>
      </c>
      <c r="N370" t="str">
        <f t="shared" si="68"/>
        <v/>
      </c>
      <c r="AA370" t="str">
        <f>LEFT(A370,FIND("bags",A370)-1)</f>
        <v xml:space="preserve">dark tan </v>
      </c>
      <c r="AB370" t="str">
        <f>IFERROR(IF(FIND($AB$2,#REF!),MID(#REF!,FIND($AB$2,#REF!)-2,1),""),"")</f>
        <v/>
      </c>
    </row>
    <row r="371" spans="1:28">
      <c r="A371" s="1" t="s">
        <v>368</v>
      </c>
      <c r="B371" t="str">
        <f t="shared" si="69"/>
        <v>4 posh aqua bag, 3 striped yellow bag.</v>
      </c>
      <c r="C371">
        <f t="shared" si="70"/>
        <v>16</v>
      </c>
      <c r="D371">
        <f t="shared" si="71"/>
        <v>38</v>
      </c>
      <c r="E371" t="str">
        <f t="shared" si="71"/>
        <v/>
      </c>
      <c r="F371" t="str">
        <f t="shared" si="60"/>
        <v>dim maroon</v>
      </c>
      <c r="G371">
        <f t="shared" si="61"/>
        <v>4</v>
      </c>
      <c r="H371" t="str">
        <f t="shared" si="62"/>
        <v>posh aqua</v>
      </c>
      <c r="I371">
        <f t="shared" si="63"/>
        <v>3</v>
      </c>
      <c r="J371" t="str">
        <f t="shared" si="64"/>
        <v>striped yellow</v>
      </c>
      <c r="K371" t="str">
        <f t="shared" si="65"/>
        <v/>
      </c>
      <c r="L371" t="str">
        <f t="shared" si="66"/>
        <v/>
      </c>
      <c r="M371" t="str">
        <f t="shared" si="67"/>
        <v/>
      </c>
      <c r="N371" t="str">
        <f t="shared" si="68"/>
        <v/>
      </c>
      <c r="AA371" t="str">
        <f>LEFT(A371,FIND("bags",A371)-1)</f>
        <v xml:space="preserve">dim maroon </v>
      </c>
      <c r="AB371" t="str">
        <f>IFERROR(IF(FIND($AB$2,#REF!),MID(#REF!,FIND($AB$2,#REF!)-2,1),""),"")</f>
        <v/>
      </c>
    </row>
    <row r="372" spans="1:28">
      <c r="A372" s="1" t="s">
        <v>369</v>
      </c>
      <c r="B372" t="str">
        <f t="shared" si="69"/>
        <v>5 clear teal bag, 2 dark olive bag.</v>
      </c>
      <c r="C372">
        <f t="shared" si="70"/>
        <v>17</v>
      </c>
      <c r="D372">
        <f t="shared" si="71"/>
        <v>35</v>
      </c>
      <c r="E372" t="str">
        <f t="shared" si="71"/>
        <v/>
      </c>
      <c r="F372" t="str">
        <f t="shared" si="60"/>
        <v>faded purple</v>
      </c>
      <c r="G372">
        <f t="shared" si="61"/>
        <v>5</v>
      </c>
      <c r="H372" t="str">
        <f t="shared" si="62"/>
        <v>clear teal</v>
      </c>
      <c r="I372">
        <f t="shared" si="63"/>
        <v>2</v>
      </c>
      <c r="J372" t="str">
        <f t="shared" si="64"/>
        <v>dark olive</v>
      </c>
      <c r="K372" t="str">
        <f t="shared" si="65"/>
        <v/>
      </c>
      <c r="L372" t="str">
        <f t="shared" si="66"/>
        <v/>
      </c>
      <c r="M372" t="str">
        <f t="shared" si="67"/>
        <v/>
      </c>
      <c r="N372" t="str">
        <f t="shared" si="68"/>
        <v/>
      </c>
      <c r="AA372" t="str">
        <f>LEFT(A372,FIND("bags",A372)-1)</f>
        <v xml:space="preserve">faded purple </v>
      </c>
      <c r="AB372" t="str">
        <f>IFERROR(IF(FIND($AB$2,#REF!),MID(#REF!,FIND($AB$2,#REF!)-2,1),""),"")</f>
        <v/>
      </c>
    </row>
    <row r="373" spans="1:28">
      <c r="A373" s="1" t="s">
        <v>370</v>
      </c>
      <c r="B373" t="str">
        <f t="shared" si="69"/>
        <v>2 pale maroon bag.</v>
      </c>
      <c r="C373">
        <f t="shared" si="70"/>
        <v>18</v>
      </c>
      <c r="D373" t="str">
        <f t="shared" si="71"/>
        <v/>
      </c>
      <c r="E373" t="str">
        <f t="shared" si="71"/>
        <v/>
      </c>
      <c r="F373" t="str">
        <f t="shared" si="60"/>
        <v>clear tomato</v>
      </c>
      <c r="G373">
        <f t="shared" si="61"/>
        <v>2</v>
      </c>
      <c r="H373" t="str">
        <f t="shared" si="62"/>
        <v>pale maroon</v>
      </c>
      <c r="I373" t="str">
        <f t="shared" si="63"/>
        <v/>
      </c>
      <c r="J373" t="str">
        <f t="shared" si="64"/>
        <v/>
      </c>
      <c r="K373" t="str">
        <f t="shared" si="65"/>
        <v/>
      </c>
      <c r="L373" t="str">
        <f t="shared" si="66"/>
        <v/>
      </c>
      <c r="M373" t="str">
        <f t="shared" si="67"/>
        <v/>
      </c>
      <c r="N373" t="str">
        <f t="shared" si="68"/>
        <v/>
      </c>
      <c r="AA373" t="str">
        <f>LEFT(A373,FIND("bags",A373)-1)</f>
        <v xml:space="preserve">clear tomato </v>
      </c>
      <c r="AB373" t="str">
        <f>IFERROR(IF(FIND($AB$2,#REF!),MID(#REF!,FIND($AB$2,#REF!)-2,1),""),"")</f>
        <v/>
      </c>
    </row>
    <row r="374" spans="1:28">
      <c r="A374" s="1" t="s">
        <v>371</v>
      </c>
      <c r="B374" t="str">
        <f t="shared" si="69"/>
        <v>5 light brown bag, 3 bright gold bag, 4 faded white bag, 3 vibrant coral bag.</v>
      </c>
      <c r="C374">
        <f t="shared" si="70"/>
        <v>18</v>
      </c>
      <c r="D374">
        <f t="shared" si="71"/>
        <v>37</v>
      </c>
      <c r="E374">
        <f t="shared" si="71"/>
        <v>56</v>
      </c>
      <c r="F374" t="str">
        <f t="shared" si="60"/>
        <v>dull gray</v>
      </c>
      <c r="G374">
        <f t="shared" si="61"/>
        <v>5</v>
      </c>
      <c r="H374" t="str">
        <f t="shared" si="62"/>
        <v>light brown</v>
      </c>
      <c r="I374">
        <f t="shared" si="63"/>
        <v>3</v>
      </c>
      <c r="J374" t="str">
        <f t="shared" si="64"/>
        <v>bright gold</v>
      </c>
      <c r="K374">
        <f t="shared" si="65"/>
        <v>4</v>
      </c>
      <c r="L374" t="str">
        <f t="shared" si="66"/>
        <v>faded white</v>
      </c>
      <c r="M374">
        <f t="shared" si="67"/>
        <v>3</v>
      </c>
      <c r="N374" t="str">
        <f t="shared" si="68"/>
        <v>vibrant coral</v>
      </c>
      <c r="AA374" t="str">
        <f>LEFT(A374,FIND("bags",A374)-1)</f>
        <v xml:space="preserve">dull gray </v>
      </c>
      <c r="AB374" t="str">
        <f>IFERROR(IF(FIND($AB$2,#REF!),MID(#REF!,FIND($AB$2,#REF!)-2,1),""),"")</f>
        <v/>
      </c>
    </row>
    <row r="375" spans="1:28">
      <c r="A375" s="1" t="s">
        <v>372</v>
      </c>
      <c r="B375" t="str">
        <f t="shared" si="69"/>
        <v>4 clear indigo bag, 5 shiny magenta bag, 3 drab tomato bag, 4 dim violet bag.</v>
      </c>
      <c r="C375">
        <f t="shared" si="70"/>
        <v>19</v>
      </c>
      <c r="D375">
        <f t="shared" si="71"/>
        <v>40</v>
      </c>
      <c r="E375">
        <f t="shared" si="71"/>
        <v>59</v>
      </c>
      <c r="F375" t="str">
        <f t="shared" si="60"/>
        <v>dull maroon</v>
      </c>
      <c r="G375">
        <f t="shared" si="61"/>
        <v>4</v>
      </c>
      <c r="H375" t="str">
        <f t="shared" si="62"/>
        <v>clear indigo</v>
      </c>
      <c r="I375">
        <f t="shared" si="63"/>
        <v>5</v>
      </c>
      <c r="J375" t="str">
        <f t="shared" si="64"/>
        <v>shiny magenta</v>
      </c>
      <c r="K375">
        <f t="shared" si="65"/>
        <v>3</v>
      </c>
      <c r="L375" t="str">
        <f t="shared" si="66"/>
        <v>drab tomato</v>
      </c>
      <c r="M375">
        <f t="shared" si="67"/>
        <v>4</v>
      </c>
      <c r="N375" t="str">
        <f t="shared" si="68"/>
        <v>dim violet</v>
      </c>
      <c r="AA375" t="str">
        <f>LEFT(A375,FIND("bags",A375)-1)</f>
        <v xml:space="preserve">dull maroon </v>
      </c>
      <c r="AB375" t="str">
        <f>IFERROR(IF(FIND($AB$2,#REF!),MID(#REF!,FIND($AB$2,#REF!)-2,1),""),"")</f>
        <v/>
      </c>
    </row>
    <row r="376" spans="1:28">
      <c r="A376" s="1" t="s">
        <v>373</v>
      </c>
      <c r="B376" t="str">
        <f t="shared" si="69"/>
        <v>2 pale bronze bag, 2 wavy salmon bag.</v>
      </c>
      <c r="C376">
        <f t="shared" si="70"/>
        <v>18</v>
      </c>
      <c r="D376">
        <f t="shared" si="71"/>
        <v>37</v>
      </c>
      <c r="E376" t="str">
        <f t="shared" si="71"/>
        <v/>
      </c>
      <c r="F376" t="str">
        <f t="shared" si="60"/>
        <v>pale coral</v>
      </c>
      <c r="G376">
        <f t="shared" si="61"/>
        <v>2</v>
      </c>
      <c r="H376" t="str">
        <f t="shared" si="62"/>
        <v>pale bronze</v>
      </c>
      <c r="I376">
        <f t="shared" si="63"/>
        <v>2</v>
      </c>
      <c r="J376" t="str">
        <f t="shared" si="64"/>
        <v>wavy salmon</v>
      </c>
      <c r="K376" t="str">
        <f t="shared" si="65"/>
        <v/>
      </c>
      <c r="L376" t="str">
        <f t="shared" si="66"/>
        <v/>
      </c>
      <c r="M376" t="str">
        <f t="shared" si="67"/>
        <v/>
      </c>
      <c r="N376" t="str">
        <f t="shared" si="68"/>
        <v/>
      </c>
      <c r="AA376" t="str">
        <f>LEFT(A376,FIND("bags",A376)-1)</f>
        <v xml:space="preserve">pale coral </v>
      </c>
      <c r="AB376" t="str">
        <f>IFERROR(IF(FIND($AB$2,#REF!),MID(#REF!,FIND($AB$2,#REF!)-2,1),""),"")</f>
        <v/>
      </c>
    </row>
    <row r="377" spans="1:28">
      <c r="A377" s="1" t="s">
        <v>374</v>
      </c>
      <c r="B377" t="str">
        <f t="shared" si="69"/>
        <v>3 dark coral bag, 5 shiny violet bag, 5 faded indigo bag.</v>
      </c>
      <c r="C377">
        <f t="shared" si="70"/>
        <v>17</v>
      </c>
      <c r="D377">
        <f t="shared" si="71"/>
        <v>37</v>
      </c>
      <c r="E377">
        <f t="shared" si="71"/>
        <v>57</v>
      </c>
      <c r="F377" t="str">
        <f t="shared" si="60"/>
        <v>drab silver</v>
      </c>
      <c r="G377">
        <f t="shared" si="61"/>
        <v>3</v>
      </c>
      <c r="H377" t="str">
        <f t="shared" si="62"/>
        <v>dark coral</v>
      </c>
      <c r="I377">
        <f t="shared" si="63"/>
        <v>5</v>
      </c>
      <c r="J377" t="str">
        <f t="shared" si="64"/>
        <v>shiny violet</v>
      </c>
      <c r="K377">
        <f t="shared" si="65"/>
        <v>5</v>
      </c>
      <c r="L377" t="str">
        <f t="shared" si="66"/>
        <v>faded indigo</v>
      </c>
      <c r="M377" t="str">
        <f t="shared" si="67"/>
        <v/>
      </c>
      <c r="N377" t="str">
        <f t="shared" si="68"/>
        <v/>
      </c>
      <c r="AA377" t="str">
        <f>LEFT(A377,FIND("bags",A377)-1)</f>
        <v xml:space="preserve">drab silver </v>
      </c>
      <c r="AB377" t="str">
        <f>IFERROR(IF(FIND($AB$2,#REF!),MID(#REF!,FIND($AB$2,#REF!)-2,1),""),"")</f>
        <v/>
      </c>
    </row>
    <row r="378" spans="1:28">
      <c r="A378" s="1" t="s">
        <v>375</v>
      </c>
      <c r="B378" t="str">
        <f t="shared" si="69"/>
        <v>1 dull red bag.</v>
      </c>
      <c r="C378">
        <f t="shared" si="70"/>
        <v>15</v>
      </c>
      <c r="D378" t="str">
        <f t="shared" si="71"/>
        <v/>
      </c>
      <c r="E378" t="str">
        <f t="shared" si="71"/>
        <v/>
      </c>
      <c r="F378" t="str">
        <f t="shared" si="60"/>
        <v>plaid black</v>
      </c>
      <c r="G378">
        <f t="shared" si="61"/>
        <v>1</v>
      </c>
      <c r="H378" t="str">
        <f t="shared" si="62"/>
        <v>dull red</v>
      </c>
      <c r="I378" t="str">
        <f t="shared" si="63"/>
        <v/>
      </c>
      <c r="J378" t="str">
        <f t="shared" si="64"/>
        <v/>
      </c>
      <c r="K378" t="str">
        <f t="shared" si="65"/>
        <v/>
      </c>
      <c r="L378" t="str">
        <f t="shared" si="66"/>
        <v/>
      </c>
      <c r="M378" t="str">
        <f t="shared" si="67"/>
        <v/>
      </c>
      <c r="N378" t="str">
        <f t="shared" si="68"/>
        <v/>
      </c>
      <c r="AA378" t="str">
        <f>LEFT(A378,FIND("bags",A378)-1)</f>
        <v xml:space="preserve">plaid black </v>
      </c>
      <c r="AB378" t="str">
        <f>IFERROR(IF(FIND($AB$2,#REF!),MID(#REF!,FIND($AB$2,#REF!)-2,1),""),"")</f>
        <v/>
      </c>
    </row>
    <row r="379" spans="1:28">
      <c r="A379" s="1" t="s">
        <v>376</v>
      </c>
      <c r="B379" t="str">
        <f t="shared" si="69"/>
        <v>4 clear cyan bag.</v>
      </c>
      <c r="C379">
        <f t="shared" si="70"/>
        <v>17</v>
      </c>
      <c r="D379" t="str">
        <f t="shared" si="71"/>
        <v/>
      </c>
      <c r="E379" t="str">
        <f t="shared" si="71"/>
        <v/>
      </c>
      <c r="F379" t="str">
        <f t="shared" si="60"/>
        <v>plaid silver</v>
      </c>
      <c r="G379">
        <f t="shared" si="61"/>
        <v>4</v>
      </c>
      <c r="H379" t="str">
        <f t="shared" si="62"/>
        <v>clear cyan</v>
      </c>
      <c r="I379" t="str">
        <f t="shared" si="63"/>
        <v/>
      </c>
      <c r="J379" t="str">
        <f t="shared" si="64"/>
        <v/>
      </c>
      <c r="K379" t="str">
        <f t="shared" si="65"/>
        <v/>
      </c>
      <c r="L379" t="str">
        <f t="shared" si="66"/>
        <v/>
      </c>
      <c r="M379" t="str">
        <f t="shared" si="67"/>
        <v/>
      </c>
      <c r="N379" t="str">
        <f t="shared" si="68"/>
        <v/>
      </c>
      <c r="AA379" t="str">
        <f>LEFT(A379,FIND("bags",A379)-1)</f>
        <v xml:space="preserve">plaid silver </v>
      </c>
      <c r="AB379" t="str">
        <f>IFERROR(IF(FIND($AB$2,#REF!),MID(#REF!,FIND($AB$2,#REF!)-2,1),""),"")</f>
        <v/>
      </c>
    </row>
    <row r="380" spans="1:28">
      <c r="A380" s="1" t="s">
        <v>377</v>
      </c>
      <c r="B380" t="str">
        <f t="shared" si="69"/>
        <v>2 plaid beige bag, 4 posh cyan bag, 4 shiny gray bag.</v>
      </c>
      <c r="C380">
        <f t="shared" si="70"/>
        <v>18</v>
      </c>
      <c r="D380">
        <f t="shared" si="71"/>
        <v>35</v>
      </c>
      <c r="E380">
        <f t="shared" si="71"/>
        <v>53</v>
      </c>
      <c r="F380" t="str">
        <f t="shared" si="60"/>
        <v>dotted blue</v>
      </c>
      <c r="G380">
        <f t="shared" si="61"/>
        <v>2</v>
      </c>
      <c r="H380" t="str">
        <f t="shared" si="62"/>
        <v>plaid beige</v>
      </c>
      <c r="I380">
        <f t="shared" si="63"/>
        <v>4</v>
      </c>
      <c r="J380" t="str">
        <f t="shared" si="64"/>
        <v>posh cyan</v>
      </c>
      <c r="K380">
        <f t="shared" si="65"/>
        <v>4</v>
      </c>
      <c r="L380" t="str">
        <f t="shared" si="66"/>
        <v>shiny gray</v>
      </c>
      <c r="M380" t="str">
        <f t="shared" si="67"/>
        <v/>
      </c>
      <c r="N380" t="str">
        <f t="shared" si="68"/>
        <v/>
      </c>
      <c r="AA380" t="str">
        <f>LEFT(A380,FIND("bags",A380)-1)</f>
        <v xml:space="preserve">dotted blue </v>
      </c>
      <c r="AB380" t="str">
        <f>IFERROR(IF(FIND($AB$2,#REF!),MID(#REF!,FIND($AB$2,#REF!)-2,1),""),"")</f>
        <v/>
      </c>
    </row>
    <row r="381" spans="1:28">
      <c r="A381" s="1" t="s">
        <v>378</v>
      </c>
      <c r="B381" t="str">
        <f t="shared" si="69"/>
        <v>1 drab orange bag, 5 wavy aqua bag, 2 wavy lavender bag.</v>
      </c>
      <c r="C381">
        <f t="shared" si="70"/>
        <v>18</v>
      </c>
      <c r="D381">
        <f t="shared" si="71"/>
        <v>35</v>
      </c>
      <c r="E381">
        <f t="shared" si="71"/>
        <v>56</v>
      </c>
      <c r="F381" t="str">
        <f t="shared" si="60"/>
        <v>dotted magenta</v>
      </c>
      <c r="G381">
        <f t="shared" si="61"/>
        <v>1</v>
      </c>
      <c r="H381" t="str">
        <f t="shared" si="62"/>
        <v>drab orange</v>
      </c>
      <c r="I381">
        <f t="shared" si="63"/>
        <v>5</v>
      </c>
      <c r="J381" t="str">
        <f t="shared" si="64"/>
        <v>wavy aqua</v>
      </c>
      <c r="K381">
        <f t="shared" si="65"/>
        <v>2</v>
      </c>
      <c r="L381" t="str">
        <f t="shared" si="66"/>
        <v>wavy lavender</v>
      </c>
      <c r="M381" t="str">
        <f t="shared" si="67"/>
        <v/>
      </c>
      <c r="N381" t="str">
        <f t="shared" si="68"/>
        <v/>
      </c>
      <c r="AA381" t="str">
        <f>LEFT(A381,FIND("bags",A381)-1)</f>
        <v xml:space="preserve">dotted magenta </v>
      </c>
      <c r="AB381" t="str">
        <f>IFERROR(IF(FIND($AB$2,#REF!),MID(#REF!,FIND($AB$2,#REF!)-2,1),""),"")</f>
        <v/>
      </c>
    </row>
    <row r="382" spans="1:28">
      <c r="A382" s="1" t="s">
        <v>379</v>
      </c>
      <c r="B382" t="str">
        <f t="shared" si="69"/>
        <v>4 striped magenta bag, 4 muted chartreuse bag.</v>
      </c>
      <c r="C382">
        <f t="shared" si="70"/>
        <v>22</v>
      </c>
      <c r="D382">
        <f t="shared" si="71"/>
        <v>46</v>
      </c>
      <c r="E382" t="str">
        <f t="shared" si="71"/>
        <v/>
      </c>
      <c r="F382" t="str">
        <f t="shared" si="60"/>
        <v>clear aqua</v>
      </c>
      <c r="G382">
        <f t="shared" si="61"/>
        <v>4</v>
      </c>
      <c r="H382" t="str">
        <f t="shared" si="62"/>
        <v>striped magenta</v>
      </c>
      <c r="I382">
        <f t="shared" si="63"/>
        <v>4</v>
      </c>
      <c r="J382" t="str">
        <f t="shared" si="64"/>
        <v>muted chartreuse</v>
      </c>
      <c r="K382" t="str">
        <f t="shared" si="65"/>
        <v/>
      </c>
      <c r="L382" t="str">
        <f t="shared" si="66"/>
        <v/>
      </c>
      <c r="M382" t="str">
        <f t="shared" si="67"/>
        <v/>
      </c>
      <c r="N382" t="str">
        <f t="shared" si="68"/>
        <v/>
      </c>
      <c r="AA382" t="str">
        <f>LEFT(A382,FIND("bags",A382)-1)</f>
        <v xml:space="preserve">clear aqua </v>
      </c>
      <c r="AB382" t="str">
        <f>IFERROR(IF(FIND($AB$2,#REF!),MID(#REF!,FIND($AB$2,#REF!)-2,1),""),"")</f>
        <v/>
      </c>
    </row>
    <row r="383" spans="1:28">
      <c r="A383" s="1" t="s">
        <v>380</v>
      </c>
      <c r="B383" t="str">
        <f t="shared" si="69"/>
        <v>no other bag.</v>
      </c>
      <c r="C383">
        <f t="shared" si="70"/>
        <v>13</v>
      </c>
      <c r="D383" t="str">
        <f t="shared" si="71"/>
        <v/>
      </c>
      <c r="E383" t="str">
        <f t="shared" si="71"/>
        <v/>
      </c>
      <c r="F383" t="str">
        <f t="shared" si="60"/>
        <v>pale red</v>
      </c>
      <c r="G383" t="str">
        <f t="shared" si="61"/>
        <v/>
      </c>
      <c r="H383" t="str">
        <f t="shared" si="62"/>
        <v/>
      </c>
      <c r="I383" t="str">
        <f t="shared" si="63"/>
        <v/>
      </c>
      <c r="J383" t="str">
        <f t="shared" si="64"/>
        <v/>
      </c>
      <c r="K383" t="str">
        <f t="shared" si="65"/>
        <v/>
      </c>
      <c r="L383" t="str">
        <f t="shared" si="66"/>
        <v/>
      </c>
      <c r="M383" t="str">
        <f t="shared" si="67"/>
        <v/>
      </c>
      <c r="N383" t="str">
        <f t="shared" si="68"/>
        <v/>
      </c>
      <c r="AA383" t="str">
        <f>LEFT(A383,FIND("bags",A383)-1)</f>
        <v xml:space="preserve">pale red </v>
      </c>
      <c r="AB383" t="str">
        <f>IFERROR(IF(FIND($AB$2,#REF!),MID(#REF!,FIND($AB$2,#REF!)-2,1),""),"")</f>
        <v/>
      </c>
    </row>
    <row r="384" spans="1:28">
      <c r="A384" s="1" t="s">
        <v>381</v>
      </c>
      <c r="B384" t="str">
        <f t="shared" si="69"/>
        <v>1 wavy purple bag, 3 vibrant turquoise bag, 2 dark brown bag.</v>
      </c>
      <c r="C384">
        <f t="shared" si="70"/>
        <v>18</v>
      </c>
      <c r="D384">
        <f t="shared" si="71"/>
        <v>43</v>
      </c>
      <c r="E384">
        <f t="shared" si="71"/>
        <v>61</v>
      </c>
      <c r="F384" t="str">
        <f t="shared" si="60"/>
        <v>bright turquoise</v>
      </c>
      <c r="G384">
        <f t="shared" si="61"/>
        <v>1</v>
      </c>
      <c r="H384" t="str">
        <f t="shared" si="62"/>
        <v>wavy purple</v>
      </c>
      <c r="I384">
        <f t="shared" si="63"/>
        <v>3</v>
      </c>
      <c r="J384" t="str">
        <f t="shared" si="64"/>
        <v>vibrant turquoise</v>
      </c>
      <c r="K384">
        <f t="shared" si="65"/>
        <v>2</v>
      </c>
      <c r="L384" t="str">
        <f t="shared" si="66"/>
        <v>dark brown</v>
      </c>
      <c r="M384" t="str">
        <f t="shared" si="67"/>
        <v/>
      </c>
      <c r="N384" t="str">
        <f t="shared" si="68"/>
        <v/>
      </c>
      <c r="AA384" t="str">
        <f>LEFT(A384,FIND("bags",A384)-1)</f>
        <v xml:space="preserve">bright turquoise </v>
      </c>
      <c r="AB384" t="str">
        <f>IFERROR(IF(FIND($AB$2,#REF!),MID(#REF!,FIND($AB$2,#REF!)-2,1),""),"")</f>
        <v/>
      </c>
    </row>
    <row r="385" spans="1:28">
      <c r="A385" s="1" t="s">
        <v>382</v>
      </c>
      <c r="B385" t="str">
        <f t="shared" si="69"/>
        <v>5 drab brown bag, 2 striped olive bag, 5 light plum bag.</v>
      </c>
      <c r="C385">
        <f t="shared" si="70"/>
        <v>17</v>
      </c>
      <c r="D385">
        <f t="shared" si="71"/>
        <v>38</v>
      </c>
      <c r="E385">
        <f t="shared" si="71"/>
        <v>56</v>
      </c>
      <c r="F385" t="str">
        <f t="shared" si="60"/>
        <v>vibrant magenta</v>
      </c>
      <c r="G385">
        <f t="shared" si="61"/>
        <v>5</v>
      </c>
      <c r="H385" t="str">
        <f t="shared" si="62"/>
        <v>drab brown</v>
      </c>
      <c r="I385">
        <f t="shared" si="63"/>
        <v>2</v>
      </c>
      <c r="J385" t="str">
        <f t="shared" si="64"/>
        <v>striped olive</v>
      </c>
      <c r="K385">
        <f t="shared" si="65"/>
        <v>5</v>
      </c>
      <c r="L385" t="str">
        <f t="shared" si="66"/>
        <v>light plum</v>
      </c>
      <c r="M385" t="str">
        <f t="shared" si="67"/>
        <v/>
      </c>
      <c r="N385" t="str">
        <f t="shared" si="68"/>
        <v/>
      </c>
      <c r="AA385" t="str">
        <f>LEFT(A385,FIND("bags",A385)-1)</f>
        <v xml:space="preserve">vibrant magenta </v>
      </c>
      <c r="AB385" t="str">
        <f>IFERROR(IF(FIND($AB$2,#REF!),MID(#REF!,FIND($AB$2,#REF!)-2,1),""),"")</f>
        <v/>
      </c>
    </row>
    <row r="386" spans="1:28">
      <c r="A386" s="1" t="s">
        <v>383</v>
      </c>
      <c r="B386" t="str">
        <f t="shared" si="69"/>
        <v>4 drab teal bag, 4 bright gold bag, 4 dim blue bag, 3 dotted teal bag.</v>
      </c>
      <c r="C386">
        <f t="shared" si="70"/>
        <v>16</v>
      </c>
      <c r="D386">
        <f t="shared" si="71"/>
        <v>35</v>
      </c>
      <c r="E386">
        <f t="shared" si="71"/>
        <v>51</v>
      </c>
      <c r="F386" t="str">
        <f t="shared" si="60"/>
        <v>dull brown</v>
      </c>
      <c r="G386">
        <f t="shared" si="61"/>
        <v>4</v>
      </c>
      <c r="H386" t="str">
        <f t="shared" si="62"/>
        <v>drab teal</v>
      </c>
      <c r="I386">
        <f t="shared" si="63"/>
        <v>4</v>
      </c>
      <c r="J386" t="str">
        <f t="shared" si="64"/>
        <v>bright gold</v>
      </c>
      <c r="K386">
        <f t="shared" si="65"/>
        <v>4</v>
      </c>
      <c r="L386" t="str">
        <f t="shared" si="66"/>
        <v>dim blue</v>
      </c>
      <c r="M386">
        <f t="shared" si="67"/>
        <v>3</v>
      </c>
      <c r="N386" t="str">
        <f t="shared" si="68"/>
        <v>dotted teal</v>
      </c>
      <c r="AA386" t="str">
        <f>LEFT(A386,FIND("bags",A386)-1)</f>
        <v xml:space="preserve">dull brown </v>
      </c>
      <c r="AB386" t="str">
        <f>IFERROR(IF(FIND($AB$2,#REF!),MID(#REF!,FIND($AB$2,#REF!)-2,1),""),"")</f>
        <v/>
      </c>
    </row>
    <row r="387" spans="1:28">
      <c r="A387" s="1" t="s">
        <v>384</v>
      </c>
      <c r="B387" t="str">
        <f t="shared" si="69"/>
        <v>5 striped orange bag, 1 wavy cyan bag, 3 wavy crimson bag.</v>
      </c>
      <c r="C387">
        <f t="shared" si="70"/>
        <v>21</v>
      </c>
      <c r="D387">
        <f t="shared" si="71"/>
        <v>38</v>
      </c>
      <c r="E387">
        <f t="shared" si="71"/>
        <v>58</v>
      </c>
      <c r="F387" t="str">
        <f t="shared" ref="F387:F450" si="72">TRIM(LEFT(A387,FIND("bags",A387)-1))</f>
        <v>dotted olive</v>
      </c>
      <c r="G387">
        <f t="shared" ref="G387:G450" si="73">IF(MID($B387,1,1)="n","",INT(MID($B387,1,1)))</f>
        <v>5</v>
      </c>
      <c r="H387" t="str">
        <f t="shared" ref="H387:H450" si="74">TRIM(IF(G387&lt;&gt;"",MID($B387,3,C387-7),""))</f>
        <v>striped orange</v>
      </c>
      <c r="I387">
        <f t="shared" ref="I387:I450" si="75">IF(OR(C387="",C387=LEN($B387)),"",INT(MID($B387,C387+2,1)))</f>
        <v>1</v>
      </c>
      <c r="J387" t="str">
        <f t="shared" ref="J387:J450" si="76">TRIM(IF(I387&lt;&gt;"",MID($B387,C387+4,D387-C387-7),""))</f>
        <v>wavy cyan</v>
      </c>
      <c r="K387">
        <f t="shared" ref="K387:K450" si="77">IF(OR(D387="",D387=LEN($B387)),"",INT(MID($B387,D387+2,1)))</f>
        <v>3</v>
      </c>
      <c r="L387" t="str">
        <f t="shared" ref="L387:L450" si="78">TRIM(IF(K387&lt;&gt;"",MID($B387,D387+4,E387-D387-7),""))</f>
        <v>wavy crimson</v>
      </c>
      <c r="M387" t="str">
        <f t="shared" ref="M387:M450" si="79">IF(OR(E387="",E387=LEN($B387)),"",INT(MID($B387,E387+2,1)))</f>
        <v/>
      </c>
      <c r="N387" t="str">
        <f t="shared" ref="N387:N450" si="80">TRIM(IF(M387&lt;&gt;"",MID($B387,E387+4,LEN(B387)-E387-7),""))</f>
        <v/>
      </c>
      <c r="AA387" t="str">
        <f>LEFT(A387,FIND("bags",A387)-1)</f>
        <v xml:space="preserve">dotted olive </v>
      </c>
      <c r="AB387" t="str">
        <f>IFERROR(IF(FIND($AB$2,#REF!),MID(#REF!,FIND($AB$2,#REF!)-2,1),""),"")</f>
        <v/>
      </c>
    </row>
    <row r="388" spans="1:28">
      <c r="A388" s="1" t="s">
        <v>385</v>
      </c>
      <c r="B388" t="str">
        <f t="shared" ref="B388:B451" si="81">SUBSTITUTE(RIGHT($A388,LEN($A388)-FIND("contain",$A388)-7),"bags","bag")</f>
        <v>3 dim coral bag, 1 dark cyan bag, 4 bright indigo bag.</v>
      </c>
      <c r="C388">
        <f t="shared" ref="C388:C451" si="82">IFERROR(FIND(",",$B388),LEN($B388))</f>
        <v>16</v>
      </c>
      <c r="D388">
        <f t="shared" ref="D388:E451" si="83">IFERROR(FIND(",",$B388,C388+1),IF(OR(C388="",LEN($B388)=C388),"",LEN($B388)))</f>
        <v>33</v>
      </c>
      <c r="E388">
        <f t="shared" si="83"/>
        <v>54</v>
      </c>
      <c r="F388" t="str">
        <f t="shared" si="72"/>
        <v>bright teal</v>
      </c>
      <c r="G388">
        <f t="shared" si="73"/>
        <v>3</v>
      </c>
      <c r="H388" t="str">
        <f t="shared" si="74"/>
        <v>dim coral</v>
      </c>
      <c r="I388">
        <f t="shared" si="75"/>
        <v>1</v>
      </c>
      <c r="J388" t="str">
        <f t="shared" si="76"/>
        <v>dark cyan</v>
      </c>
      <c r="K388">
        <f t="shared" si="77"/>
        <v>4</v>
      </c>
      <c r="L388" t="str">
        <f t="shared" si="78"/>
        <v>bright indigo</v>
      </c>
      <c r="M388" t="str">
        <f t="shared" si="79"/>
        <v/>
      </c>
      <c r="N388" t="str">
        <f t="shared" si="80"/>
        <v/>
      </c>
      <c r="AA388" t="str">
        <f>LEFT(A388,FIND("bags",A388)-1)</f>
        <v xml:space="preserve">bright teal </v>
      </c>
      <c r="AB388" t="str">
        <f>IFERROR(IF(FIND($AB$2,#REF!),MID(#REF!,FIND($AB$2,#REF!)-2,1),""),"")</f>
        <v/>
      </c>
    </row>
    <row r="389" spans="1:28">
      <c r="A389" s="1" t="s">
        <v>386</v>
      </c>
      <c r="B389" t="str">
        <f t="shared" si="81"/>
        <v>1 drab brown bag.</v>
      </c>
      <c r="C389">
        <f t="shared" si="82"/>
        <v>17</v>
      </c>
      <c r="D389" t="str">
        <f t="shared" si="83"/>
        <v/>
      </c>
      <c r="E389" t="str">
        <f t="shared" si="83"/>
        <v/>
      </c>
      <c r="F389" t="str">
        <f t="shared" si="72"/>
        <v>shiny chartreuse</v>
      </c>
      <c r="G389">
        <f t="shared" si="73"/>
        <v>1</v>
      </c>
      <c r="H389" t="str">
        <f t="shared" si="74"/>
        <v>drab brown</v>
      </c>
      <c r="I389" t="str">
        <f t="shared" si="75"/>
        <v/>
      </c>
      <c r="J389" t="str">
        <f t="shared" si="76"/>
        <v/>
      </c>
      <c r="K389" t="str">
        <f t="shared" si="77"/>
        <v/>
      </c>
      <c r="L389" t="str">
        <f t="shared" si="78"/>
        <v/>
      </c>
      <c r="M389" t="str">
        <f t="shared" si="79"/>
        <v/>
      </c>
      <c r="N389" t="str">
        <f t="shared" si="80"/>
        <v/>
      </c>
      <c r="AA389" t="str">
        <f>LEFT(A389,FIND("bags",A389)-1)</f>
        <v xml:space="preserve">shiny chartreuse </v>
      </c>
      <c r="AB389" t="str">
        <f>IFERROR(IF(FIND($AB$2,#REF!),MID(#REF!,FIND($AB$2,#REF!)-2,1),""),"")</f>
        <v/>
      </c>
    </row>
    <row r="390" spans="1:28">
      <c r="A390" s="1" t="s">
        <v>387</v>
      </c>
      <c r="B390" t="str">
        <f t="shared" si="81"/>
        <v>2 pale silver bag.</v>
      </c>
      <c r="C390">
        <f t="shared" si="82"/>
        <v>18</v>
      </c>
      <c r="D390" t="str">
        <f t="shared" si="83"/>
        <v/>
      </c>
      <c r="E390" t="str">
        <f t="shared" si="83"/>
        <v/>
      </c>
      <c r="F390" t="str">
        <f t="shared" si="72"/>
        <v>bright lime</v>
      </c>
      <c r="G390">
        <f t="shared" si="73"/>
        <v>2</v>
      </c>
      <c r="H390" t="str">
        <f t="shared" si="74"/>
        <v>pale silver</v>
      </c>
      <c r="I390" t="str">
        <f t="shared" si="75"/>
        <v/>
      </c>
      <c r="J390" t="str">
        <f t="shared" si="76"/>
        <v/>
      </c>
      <c r="K390" t="str">
        <f t="shared" si="77"/>
        <v/>
      </c>
      <c r="L390" t="str">
        <f t="shared" si="78"/>
        <v/>
      </c>
      <c r="M390" t="str">
        <f t="shared" si="79"/>
        <v/>
      </c>
      <c r="N390" t="str">
        <f t="shared" si="80"/>
        <v/>
      </c>
      <c r="AA390" t="str">
        <f>LEFT(A390,FIND("bags",A390)-1)</f>
        <v xml:space="preserve">bright lime </v>
      </c>
      <c r="AB390" t="str">
        <f>IFERROR(IF(FIND($AB$2,#REF!),MID(#REF!,FIND($AB$2,#REF!)-2,1),""),"")</f>
        <v/>
      </c>
    </row>
    <row r="391" spans="1:28">
      <c r="A391" s="1" t="s">
        <v>388</v>
      </c>
      <c r="B391" t="str">
        <f t="shared" si="81"/>
        <v>4 shiny white bag, 4 pale black bag, 5 clear cyan bag, 1 bright tan bag.</v>
      </c>
      <c r="C391">
        <f t="shared" si="82"/>
        <v>18</v>
      </c>
      <c r="D391">
        <f t="shared" si="83"/>
        <v>36</v>
      </c>
      <c r="E391">
        <f t="shared" si="83"/>
        <v>54</v>
      </c>
      <c r="F391" t="str">
        <f t="shared" si="72"/>
        <v>vibrant crimson</v>
      </c>
      <c r="G391">
        <f t="shared" si="73"/>
        <v>4</v>
      </c>
      <c r="H391" t="str">
        <f t="shared" si="74"/>
        <v>shiny white</v>
      </c>
      <c r="I391">
        <f t="shared" si="75"/>
        <v>4</v>
      </c>
      <c r="J391" t="str">
        <f t="shared" si="76"/>
        <v>pale black</v>
      </c>
      <c r="K391">
        <f t="shared" si="77"/>
        <v>5</v>
      </c>
      <c r="L391" t="str">
        <f t="shared" si="78"/>
        <v>clear cyan</v>
      </c>
      <c r="M391">
        <f t="shared" si="79"/>
        <v>1</v>
      </c>
      <c r="N391" t="str">
        <f t="shared" si="80"/>
        <v>bright tan</v>
      </c>
      <c r="AA391" t="str">
        <f>LEFT(A391,FIND("bags",A391)-1)</f>
        <v xml:space="preserve">vibrant crimson </v>
      </c>
      <c r="AB391" t="str">
        <f>IFERROR(IF(FIND($AB$2,#REF!),MID(#REF!,FIND($AB$2,#REF!)-2,1),""),"")</f>
        <v/>
      </c>
    </row>
    <row r="392" spans="1:28">
      <c r="A392" s="1" t="s">
        <v>389</v>
      </c>
      <c r="B392" t="str">
        <f t="shared" si="81"/>
        <v>5 drab purple bag.</v>
      </c>
      <c r="C392">
        <f t="shared" si="82"/>
        <v>18</v>
      </c>
      <c r="D392" t="str">
        <f t="shared" si="83"/>
        <v/>
      </c>
      <c r="E392" t="str">
        <f t="shared" si="83"/>
        <v/>
      </c>
      <c r="F392" t="str">
        <f t="shared" si="72"/>
        <v>muted brown</v>
      </c>
      <c r="G392">
        <f t="shared" si="73"/>
        <v>5</v>
      </c>
      <c r="H392" t="str">
        <f t="shared" si="74"/>
        <v>drab purple</v>
      </c>
      <c r="I392" t="str">
        <f t="shared" si="75"/>
        <v/>
      </c>
      <c r="J392" t="str">
        <f t="shared" si="76"/>
        <v/>
      </c>
      <c r="K392" t="str">
        <f t="shared" si="77"/>
        <v/>
      </c>
      <c r="L392" t="str">
        <f t="shared" si="78"/>
        <v/>
      </c>
      <c r="M392" t="str">
        <f t="shared" si="79"/>
        <v/>
      </c>
      <c r="N392" t="str">
        <f t="shared" si="80"/>
        <v/>
      </c>
      <c r="AA392" t="str">
        <f>LEFT(A392,FIND("bags",A392)-1)</f>
        <v xml:space="preserve">muted brown </v>
      </c>
      <c r="AB392" t="str">
        <f>IFERROR(IF(FIND($AB$2,#REF!),MID(#REF!,FIND($AB$2,#REF!)-2,1),""),"")</f>
        <v/>
      </c>
    </row>
    <row r="393" spans="1:28">
      <c r="A393" s="1" t="s">
        <v>390</v>
      </c>
      <c r="B393" t="str">
        <f t="shared" si="81"/>
        <v>1 dim gray bag, 1 dark indigo bag, 3 posh tan bag, 5 dim lime bag.</v>
      </c>
      <c r="C393">
        <f t="shared" si="82"/>
        <v>15</v>
      </c>
      <c r="D393">
        <f t="shared" si="83"/>
        <v>34</v>
      </c>
      <c r="E393">
        <f t="shared" si="83"/>
        <v>50</v>
      </c>
      <c r="F393" t="str">
        <f t="shared" si="72"/>
        <v>dotted aqua</v>
      </c>
      <c r="G393">
        <f t="shared" si="73"/>
        <v>1</v>
      </c>
      <c r="H393" t="str">
        <f t="shared" si="74"/>
        <v>dim gray</v>
      </c>
      <c r="I393">
        <f t="shared" si="75"/>
        <v>1</v>
      </c>
      <c r="J393" t="str">
        <f t="shared" si="76"/>
        <v>dark indigo</v>
      </c>
      <c r="K393">
        <f t="shared" si="77"/>
        <v>3</v>
      </c>
      <c r="L393" t="str">
        <f t="shared" si="78"/>
        <v>posh tan</v>
      </c>
      <c r="M393">
        <f t="shared" si="79"/>
        <v>5</v>
      </c>
      <c r="N393" t="str">
        <f t="shared" si="80"/>
        <v>dim lime</v>
      </c>
      <c r="AA393" t="str">
        <f>LEFT(A393,FIND("bags",A393)-1)</f>
        <v xml:space="preserve">dotted aqua </v>
      </c>
      <c r="AB393" t="str">
        <f>IFERROR(IF(FIND($AB$2,#REF!),MID(#REF!,FIND($AB$2,#REF!)-2,1),""),"")</f>
        <v/>
      </c>
    </row>
    <row r="394" spans="1:28">
      <c r="A394" s="1" t="s">
        <v>391</v>
      </c>
      <c r="B394" t="str">
        <f t="shared" si="81"/>
        <v>1 faded orange bag, 3 vibrant aqua bag.</v>
      </c>
      <c r="C394">
        <f t="shared" si="82"/>
        <v>19</v>
      </c>
      <c r="D394">
        <f t="shared" si="83"/>
        <v>39</v>
      </c>
      <c r="E394" t="str">
        <f t="shared" si="83"/>
        <v/>
      </c>
      <c r="F394" t="str">
        <f t="shared" si="72"/>
        <v>muted tomato</v>
      </c>
      <c r="G394">
        <f t="shared" si="73"/>
        <v>1</v>
      </c>
      <c r="H394" t="str">
        <f t="shared" si="74"/>
        <v>faded orange</v>
      </c>
      <c r="I394">
        <f t="shared" si="75"/>
        <v>3</v>
      </c>
      <c r="J394" t="str">
        <f t="shared" si="76"/>
        <v>vibrant aqua</v>
      </c>
      <c r="K394" t="str">
        <f t="shared" si="77"/>
        <v/>
      </c>
      <c r="L394" t="str">
        <f t="shared" si="78"/>
        <v/>
      </c>
      <c r="M394" t="str">
        <f t="shared" si="79"/>
        <v/>
      </c>
      <c r="N394" t="str">
        <f t="shared" si="80"/>
        <v/>
      </c>
      <c r="AA394" t="str">
        <f>LEFT(A394,FIND("bags",A394)-1)</f>
        <v xml:space="preserve">muted tomato </v>
      </c>
      <c r="AB394" t="str">
        <f>IFERROR(IF(FIND($AB$2,#REF!),MID(#REF!,FIND($AB$2,#REF!)-2,1),""),"")</f>
        <v/>
      </c>
    </row>
    <row r="395" spans="1:28">
      <c r="A395" s="1" t="s">
        <v>392</v>
      </c>
      <c r="B395" t="str">
        <f t="shared" si="81"/>
        <v>4 dotted coral bag, 2 dull lime bag, 5 clear maroon bag.</v>
      </c>
      <c r="C395">
        <f t="shared" si="82"/>
        <v>19</v>
      </c>
      <c r="D395">
        <f t="shared" si="83"/>
        <v>36</v>
      </c>
      <c r="E395">
        <f t="shared" si="83"/>
        <v>56</v>
      </c>
      <c r="F395" t="str">
        <f t="shared" si="72"/>
        <v>bright cyan</v>
      </c>
      <c r="G395">
        <f t="shared" si="73"/>
        <v>4</v>
      </c>
      <c r="H395" t="str">
        <f t="shared" si="74"/>
        <v>dotted coral</v>
      </c>
      <c r="I395">
        <f t="shared" si="75"/>
        <v>2</v>
      </c>
      <c r="J395" t="str">
        <f t="shared" si="76"/>
        <v>dull lime</v>
      </c>
      <c r="K395">
        <f t="shared" si="77"/>
        <v>5</v>
      </c>
      <c r="L395" t="str">
        <f t="shared" si="78"/>
        <v>clear maroon</v>
      </c>
      <c r="M395" t="str">
        <f t="shared" si="79"/>
        <v/>
      </c>
      <c r="N395" t="str">
        <f t="shared" si="80"/>
        <v/>
      </c>
      <c r="AA395" t="str">
        <f>LEFT(A395,FIND("bags",A395)-1)</f>
        <v xml:space="preserve">bright cyan </v>
      </c>
      <c r="AB395" t="str">
        <f>IFERROR(IF(FIND($AB$2,#REF!),MID(#REF!,FIND($AB$2,#REF!)-2,1),""),"")</f>
        <v/>
      </c>
    </row>
    <row r="396" spans="1:28">
      <c r="A396" s="1" t="s">
        <v>393</v>
      </c>
      <c r="B396" t="str">
        <f t="shared" si="81"/>
        <v>1 light magenta bag, 4 pale maroon bag, 1 dark teal bag.</v>
      </c>
      <c r="C396">
        <f t="shared" si="82"/>
        <v>20</v>
      </c>
      <c r="D396">
        <f t="shared" si="83"/>
        <v>39</v>
      </c>
      <c r="E396">
        <f t="shared" si="83"/>
        <v>56</v>
      </c>
      <c r="F396" t="str">
        <f t="shared" si="72"/>
        <v>posh violet</v>
      </c>
      <c r="G396">
        <f t="shared" si="73"/>
        <v>1</v>
      </c>
      <c r="H396" t="str">
        <f t="shared" si="74"/>
        <v>light magenta</v>
      </c>
      <c r="I396">
        <f t="shared" si="75"/>
        <v>4</v>
      </c>
      <c r="J396" t="str">
        <f t="shared" si="76"/>
        <v>pale maroon</v>
      </c>
      <c r="K396">
        <f t="shared" si="77"/>
        <v>1</v>
      </c>
      <c r="L396" t="str">
        <f t="shared" si="78"/>
        <v>dark teal</v>
      </c>
      <c r="M396" t="str">
        <f t="shared" si="79"/>
        <v/>
      </c>
      <c r="N396" t="str">
        <f t="shared" si="80"/>
        <v/>
      </c>
      <c r="AA396" t="str">
        <f>LEFT(A396,FIND("bags",A396)-1)</f>
        <v xml:space="preserve">posh violet </v>
      </c>
      <c r="AB396" t="str">
        <f>IFERROR(IF(FIND($AB$2,#REF!),MID(#REF!,FIND($AB$2,#REF!)-2,1),""),"")</f>
        <v/>
      </c>
    </row>
    <row r="397" spans="1:28">
      <c r="A397" s="1" t="s">
        <v>394</v>
      </c>
      <c r="B397" t="str">
        <f t="shared" si="81"/>
        <v>1 shiny gray bag, 4 drab tan bag, 3 pale lavender bag.</v>
      </c>
      <c r="C397">
        <f t="shared" si="82"/>
        <v>17</v>
      </c>
      <c r="D397">
        <f t="shared" si="83"/>
        <v>33</v>
      </c>
      <c r="E397">
        <f t="shared" si="83"/>
        <v>54</v>
      </c>
      <c r="F397" t="str">
        <f t="shared" si="72"/>
        <v>wavy turquoise</v>
      </c>
      <c r="G397">
        <f t="shared" si="73"/>
        <v>1</v>
      </c>
      <c r="H397" t="str">
        <f t="shared" si="74"/>
        <v>shiny gray</v>
      </c>
      <c r="I397">
        <f t="shared" si="75"/>
        <v>4</v>
      </c>
      <c r="J397" t="str">
        <f t="shared" si="76"/>
        <v>drab tan</v>
      </c>
      <c r="K397">
        <f t="shared" si="77"/>
        <v>3</v>
      </c>
      <c r="L397" t="str">
        <f t="shared" si="78"/>
        <v>pale lavender</v>
      </c>
      <c r="M397" t="str">
        <f t="shared" si="79"/>
        <v/>
      </c>
      <c r="N397" t="str">
        <f t="shared" si="80"/>
        <v/>
      </c>
      <c r="AA397" t="str">
        <f>LEFT(A397,FIND("bags",A397)-1)</f>
        <v xml:space="preserve">wavy turquoise </v>
      </c>
      <c r="AB397" t="str">
        <f>IFERROR(IF(FIND($AB$2,#REF!),MID(#REF!,FIND($AB$2,#REF!)-2,1),""),"")</f>
        <v/>
      </c>
    </row>
    <row r="398" spans="1:28">
      <c r="A398" s="1" t="s">
        <v>395</v>
      </c>
      <c r="B398" t="str">
        <f t="shared" si="81"/>
        <v>2 dull bronze bag.</v>
      </c>
      <c r="C398">
        <f t="shared" si="82"/>
        <v>18</v>
      </c>
      <c r="D398" t="str">
        <f t="shared" si="83"/>
        <v/>
      </c>
      <c r="E398" t="str">
        <f t="shared" si="83"/>
        <v/>
      </c>
      <c r="F398" t="str">
        <f t="shared" si="72"/>
        <v>dark magenta</v>
      </c>
      <c r="G398">
        <f t="shared" si="73"/>
        <v>2</v>
      </c>
      <c r="H398" t="str">
        <f t="shared" si="74"/>
        <v>dull bronze</v>
      </c>
      <c r="I398" t="str">
        <f t="shared" si="75"/>
        <v/>
      </c>
      <c r="J398" t="str">
        <f t="shared" si="76"/>
        <v/>
      </c>
      <c r="K398" t="str">
        <f t="shared" si="77"/>
        <v/>
      </c>
      <c r="L398" t="str">
        <f t="shared" si="78"/>
        <v/>
      </c>
      <c r="M398" t="str">
        <f t="shared" si="79"/>
        <v/>
      </c>
      <c r="N398" t="str">
        <f t="shared" si="80"/>
        <v/>
      </c>
      <c r="AA398" t="str">
        <f>LEFT(A398,FIND("bags",A398)-1)</f>
        <v xml:space="preserve">dark magenta </v>
      </c>
      <c r="AB398" t="str">
        <f>IFERROR(IF(FIND($AB$2,#REF!),MID(#REF!,FIND($AB$2,#REF!)-2,1),""),"")</f>
        <v/>
      </c>
    </row>
    <row r="399" spans="1:28">
      <c r="A399" s="1" t="s">
        <v>396</v>
      </c>
      <c r="B399" t="str">
        <f t="shared" si="81"/>
        <v>4 dotted turquoise bag, 5 light aqua bag.</v>
      </c>
      <c r="C399">
        <f t="shared" si="82"/>
        <v>23</v>
      </c>
      <c r="D399">
        <f t="shared" si="83"/>
        <v>41</v>
      </c>
      <c r="E399" t="str">
        <f t="shared" si="83"/>
        <v/>
      </c>
      <c r="F399" t="str">
        <f t="shared" si="72"/>
        <v>drab gray</v>
      </c>
      <c r="G399">
        <f t="shared" si="73"/>
        <v>4</v>
      </c>
      <c r="H399" t="str">
        <f t="shared" si="74"/>
        <v>dotted turquoise</v>
      </c>
      <c r="I399">
        <f t="shared" si="75"/>
        <v>5</v>
      </c>
      <c r="J399" t="str">
        <f t="shared" si="76"/>
        <v>light aqua</v>
      </c>
      <c r="K399" t="str">
        <f t="shared" si="77"/>
        <v/>
      </c>
      <c r="L399" t="str">
        <f t="shared" si="78"/>
        <v/>
      </c>
      <c r="M399" t="str">
        <f t="shared" si="79"/>
        <v/>
      </c>
      <c r="N399" t="str">
        <f t="shared" si="80"/>
        <v/>
      </c>
      <c r="AA399" t="str">
        <f>LEFT(A399,FIND("bags",A399)-1)</f>
        <v xml:space="preserve">drab gray </v>
      </c>
      <c r="AB399" t="str">
        <f>IFERROR(IF(FIND($AB$2,#REF!),MID(#REF!,FIND($AB$2,#REF!)-2,1),""),"")</f>
        <v/>
      </c>
    </row>
    <row r="400" spans="1:28">
      <c r="A400" s="1" t="s">
        <v>397</v>
      </c>
      <c r="B400" t="str">
        <f t="shared" si="81"/>
        <v>2 plaid black bag, 2 striped cyan bag, 3 faded bronze bag, 5 plaid crimson bag.</v>
      </c>
      <c r="C400">
        <f t="shared" si="82"/>
        <v>18</v>
      </c>
      <c r="D400">
        <f t="shared" si="83"/>
        <v>38</v>
      </c>
      <c r="E400">
        <f t="shared" si="83"/>
        <v>58</v>
      </c>
      <c r="F400" t="str">
        <f t="shared" si="72"/>
        <v>dull coral</v>
      </c>
      <c r="G400">
        <f t="shared" si="73"/>
        <v>2</v>
      </c>
      <c r="H400" t="str">
        <f t="shared" si="74"/>
        <v>plaid black</v>
      </c>
      <c r="I400">
        <f t="shared" si="75"/>
        <v>2</v>
      </c>
      <c r="J400" t="str">
        <f t="shared" si="76"/>
        <v>striped cyan</v>
      </c>
      <c r="K400">
        <f t="shared" si="77"/>
        <v>3</v>
      </c>
      <c r="L400" t="str">
        <f t="shared" si="78"/>
        <v>faded bronze</v>
      </c>
      <c r="M400">
        <f t="shared" si="79"/>
        <v>5</v>
      </c>
      <c r="N400" t="str">
        <f t="shared" si="80"/>
        <v>plaid crimson</v>
      </c>
      <c r="AA400" t="str">
        <f>LEFT(A400,FIND("bags",A400)-1)</f>
        <v xml:space="preserve">dull coral </v>
      </c>
      <c r="AB400" t="str">
        <f>IFERROR(IF(FIND($AB$2,#REF!),MID(#REF!,FIND($AB$2,#REF!)-2,1),""),"")</f>
        <v/>
      </c>
    </row>
    <row r="401" spans="1:28">
      <c r="A401" s="1" t="s">
        <v>398</v>
      </c>
      <c r="B401" t="str">
        <f t="shared" si="81"/>
        <v>5 pale turquoise bag.</v>
      </c>
      <c r="C401">
        <f t="shared" si="82"/>
        <v>21</v>
      </c>
      <c r="D401" t="str">
        <f t="shared" si="83"/>
        <v/>
      </c>
      <c r="E401" t="str">
        <f t="shared" si="83"/>
        <v/>
      </c>
      <c r="F401" t="str">
        <f t="shared" si="72"/>
        <v>vibrant chartreuse</v>
      </c>
      <c r="G401">
        <f t="shared" si="73"/>
        <v>5</v>
      </c>
      <c r="H401" t="str">
        <f t="shared" si="74"/>
        <v>pale turquoise</v>
      </c>
      <c r="I401" t="str">
        <f t="shared" si="75"/>
        <v/>
      </c>
      <c r="J401" t="str">
        <f t="shared" si="76"/>
        <v/>
      </c>
      <c r="K401" t="str">
        <f t="shared" si="77"/>
        <v/>
      </c>
      <c r="L401" t="str">
        <f t="shared" si="78"/>
        <v/>
      </c>
      <c r="M401" t="str">
        <f t="shared" si="79"/>
        <v/>
      </c>
      <c r="N401" t="str">
        <f t="shared" si="80"/>
        <v/>
      </c>
      <c r="AA401" t="str">
        <f>LEFT(A401,FIND("bags",A401)-1)</f>
        <v xml:space="preserve">vibrant chartreuse </v>
      </c>
      <c r="AB401" t="str">
        <f>IFERROR(IF(FIND($AB$2,#REF!),MID(#REF!,FIND($AB$2,#REF!)-2,1),""),"")</f>
        <v/>
      </c>
    </row>
    <row r="402" spans="1:28">
      <c r="A402" s="1" t="s">
        <v>399</v>
      </c>
      <c r="B402" t="str">
        <f t="shared" si="81"/>
        <v>5 vibrant salmon bag, 1 posh green bag, 4 vibrant beige bag.</v>
      </c>
      <c r="C402">
        <f t="shared" si="82"/>
        <v>21</v>
      </c>
      <c r="D402">
        <f t="shared" si="83"/>
        <v>39</v>
      </c>
      <c r="E402">
        <f t="shared" si="83"/>
        <v>60</v>
      </c>
      <c r="F402" t="str">
        <f t="shared" si="72"/>
        <v>bright purple</v>
      </c>
      <c r="G402">
        <f t="shared" si="73"/>
        <v>5</v>
      </c>
      <c r="H402" t="str">
        <f t="shared" si="74"/>
        <v>vibrant salmon</v>
      </c>
      <c r="I402">
        <f t="shared" si="75"/>
        <v>1</v>
      </c>
      <c r="J402" t="str">
        <f t="shared" si="76"/>
        <v>posh green</v>
      </c>
      <c r="K402">
        <f t="shared" si="77"/>
        <v>4</v>
      </c>
      <c r="L402" t="str">
        <f t="shared" si="78"/>
        <v>vibrant beige</v>
      </c>
      <c r="M402" t="str">
        <f t="shared" si="79"/>
        <v/>
      </c>
      <c r="N402" t="str">
        <f t="shared" si="80"/>
        <v/>
      </c>
      <c r="AA402" t="str">
        <f>LEFT(A402,FIND("bags",A402)-1)</f>
        <v xml:space="preserve">bright purple </v>
      </c>
      <c r="AB402" t="str">
        <f>IFERROR(IF(FIND($AB$2,#REF!),MID(#REF!,FIND($AB$2,#REF!)-2,1),""),"")</f>
        <v/>
      </c>
    </row>
    <row r="403" spans="1:28">
      <c r="A403" s="1" t="s">
        <v>400</v>
      </c>
      <c r="B403" t="str">
        <f t="shared" si="81"/>
        <v>4 wavy beige bag, 5 striped tan bag, 2 pale aqua bag.</v>
      </c>
      <c r="C403">
        <f t="shared" si="82"/>
        <v>17</v>
      </c>
      <c r="D403">
        <f t="shared" si="83"/>
        <v>36</v>
      </c>
      <c r="E403">
        <f t="shared" si="83"/>
        <v>53</v>
      </c>
      <c r="F403" t="str">
        <f t="shared" si="72"/>
        <v>mirrored tomato</v>
      </c>
      <c r="G403">
        <f t="shared" si="73"/>
        <v>4</v>
      </c>
      <c r="H403" t="str">
        <f t="shared" si="74"/>
        <v>wavy beige</v>
      </c>
      <c r="I403">
        <f t="shared" si="75"/>
        <v>5</v>
      </c>
      <c r="J403" t="str">
        <f t="shared" si="76"/>
        <v>striped tan</v>
      </c>
      <c r="K403">
        <f t="shared" si="77"/>
        <v>2</v>
      </c>
      <c r="L403" t="str">
        <f t="shared" si="78"/>
        <v>pale aqua</v>
      </c>
      <c r="M403" t="str">
        <f t="shared" si="79"/>
        <v/>
      </c>
      <c r="N403" t="str">
        <f t="shared" si="80"/>
        <v/>
      </c>
      <c r="AA403" t="str">
        <f>LEFT(A403,FIND("bags",A403)-1)</f>
        <v xml:space="preserve">mirrored tomato </v>
      </c>
      <c r="AB403" t="str">
        <f>IFERROR(IF(FIND($AB$2,#REF!),MID(#REF!,FIND($AB$2,#REF!)-2,1),""),"")</f>
        <v/>
      </c>
    </row>
    <row r="404" spans="1:28">
      <c r="A404" s="1" t="s">
        <v>401</v>
      </c>
      <c r="B404" t="str">
        <f t="shared" si="81"/>
        <v>3 shiny tan bag, 3 faded brown bag, 4 shiny green bag, 3 shiny orange bag.</v>
      </c>
      <c r="C404">
        <f t="shared" si="82"/>
        <v>16</v>
      </c>
      <c r="D404">
        <f t="shared" si="83"/>
        <v>35</v>
      </c>
      <c r="E404">
        <f t="shared" si="83"/>
        <v>54</v>
      </c>
      <c r="F404" t="str">
        <f t="shared" si="72"/>
        <v>shiny violet</v>
      </c>
      <c r="G404">
        <f t="shared" si="73"/>
        <v>3</v>
      </c>
      <c r="H404" t="str">
        <f t="shared" si="74"/>
        <v>shiny tan</v>
      </c>
      <c r="I404">
        <f t="shared" si="75"/>
        <v>3</v>
      </c>
      <c r="J404" t="str">
        <f t="shared" si="76"/>
        <v>faded brown</v>
      </c>
      <c r="K404">
        <f t="shared" si="77"/>
        <v>4</v>
      </c>
      <c r="L404" t="str">
        <f t="shared" si="78"/>
        <v>shiny green</v>
      </c>
      <c r="M404">
        <f t="shared" si="79"/>
        <v>3</v>
      </c>
      <c r="N404" t="str">
        <f t="shared" si="80"/>
        <v>shiny orange</v>
      </c>
      <c r="AA404" t="str">
        <f>LEFT(A404,FIND("bags",A404)-1)</f>
        <v xml:space="preserve">shiny violet </v>
      </c>
      <c r="AB404" t="str">
        <f>IFERROR(IF(FIND($AB$2,#REF!),MID(#REF!,FIND($AB$2,#REF!)-2,1),""),"")</f>
        <v/>
      </c>
    </row>
    <row r="405" spans="1:28">
      <c r="A405" s="1" t="s">
        <v>402</v>
      </c>
      <c r="B405" t="str">
        <f t="shared" si="81"/>
        <v>1 light maroon bag.</v>
      </c>
      <c r="C405">
        <f t="shared" si="82"/>
        <v>19</v>
      </c>
      <c r="D405" t="str">
        <f t="shared" si="83"/>
        <v/>
      </c>
      <c r="E405" t="str">
        <f t="shared" si="83"/>
        <v/>
      </c>
      <c r="F405" t="str">
        <f t="shared" si="72"/>
        <v>plaid lavender</v>
      </c>
      <c r="G405">
        <f t="shared" si="73"/>
        <v>1</v>
      </c>
      <c r="H405" t="str">
        <f t="shared" si="74"/>
        <v>light maroon</v>
      </c>
      <c r="I405" t="str">
        <f t="shared" si="75"/>
        <v/>
      </c>
      <c r="J405" t="str">
        <f t="shared" si="76"/>
        <v/>
      </c>
      <c r="K405" t="str">
        <f t="shared" si="77"/>
        <v/>
      </c>
      <c r="L405" t="str">
        <f t="shared" si="78"/>
        <v/>
      </c>
      <c r="M405" t="str">
        <f t="shared" si="79"/>
        <v/>
      </c>
      <c r="N405" t="str">
        <f t="shared" si="80"/>
        <v/>
      </c>
      <c r="AA405" t="str">
        <f>LEFT(A405,FIND("bags",A405)-1)</f>
        <v xml:space="preserve">plaid lavender </v>
      </c>
      <c r="AB405" t="str">
        <f>IFERROR(IF(FIND($AB$2,#REF!),MID(#REF!,FIND($AB$2,#REF!)-2,1),""),"")</f>
        <v/>
      </c>
    </row>
    <row r="406" spans="1:28">
      <c r="A406" s="1" t="s">
        <v>403</v>
      </c>
      <c r="B406" t="str">
        <f t="shared" si="81"/>
        <v>5 dark cyan bag, 2 clear teal bag, 5 muted olive bag.</v>
      </c>
      <c r="C406">
        <f t="shared" si="82"/>
        <v>16</v>
      </c>
      <c r="D406">
        <f t="shared" si="83"/>
        <v>34</v>
      </c>
      <c r="E406">
        <f t="shared" si="83"/>
        <v>53</v>
      </c>
      <c r="F406" t="str">
        <f t="shared" si="72"/>
        <v>faded green</v>
      </c>
      <c r="G406">
        <f t="shared" si="73"/>
        <v>5</v>
      </c>
      <c r="H406" t="str">
        <f t="shared" si="74"/>
        <v>dark cyan</v>
      </c>
      <c r="I406">
        <f t="shared" si="75"/>
        <v>2</v>
      </c>
      <c r="J406" t="str">
        <f t="shared" si="76"/>
        <v>clear teal</v>
      </c>
      <c r="K406">
        <f t="shared" si="77"/>
        <v>5</v>
      </c>
      <c r="L406" t="str">
        <f t="shared" si="78"/>
        <v>muted olive</v>
      </c>
      <c r="M406" t="str">
        <f t="shared" si="79"/>
        <v/>
      </c>
      <c r="N406" t="str">
        <f t="shared" si="80"/>
        <v/>
      </c>
      <c r="AA406" t="str">
        <f>LEFT(A406,FIND("bags",A406)-1)</f>
        <v xml:space="preserve">faded green </v>
      </c>
      <c r="AB406" t="str">
        <f>IFERROR(IF(FIND($AB$2,#REF!),MID(#REF!,FIND($AB$2,#REF!)-2,1),""),"")</f>
        <v/>
      </c>
    </row>
    <row r="407" spans="1:28">
      <c r="A407" s="1" t="s">
        <v>404</v>
      </c>
      <c r="B407" t="str">
        <f t="shared" si="81"/>
        <v>3 dotted olive bag, 1 dark cyan bag.</v>
      </c>
      <c r="C407">
        <f t="shared" si="82"/>
        <v>19</v>
      </c>
      <c r="D407">
        <f t="shared" si="83"/>
        <v>36</v>
      </c>
      <c r="E407" t="str">
        <f t="shared" si="83"/>
        <v/>
      </c>
      <c r="F407" t="str">
        <f t="shared" si="72"/>
        <v>dotted salmon</v>
      </c>
      <c r="G407">
        <f t="shared" si="73"/>
        <v>3</v>
      </c>
      <c r="H407" t="str">
        <f t="shared" si="74"/>
        <v>dotted olive</v>
      </c>
      <c r="I407">
        <f t="shared" si="75"/>
        <v>1</v>
      </c>
      <c r="J407" t="str">
        <f t="shared" si="76"/>
        <v>dark cyan</v>
      </c>
      <c r="K407" t="str">
        <f t="shared" si="77"/>
        <v/>
      </c>
      <c r="L407" t="str">
        <f t="shared" si="78"/>
        <v/>
      </c>
      <c r="M407" t="str">
        <f t="shared" si="79"/>
        <v/>
      </c>
      <c r="N407" t="str">
        <f t="shared" si="80"/>
        <v/>
      </c>
      <c r="AA407" t="str">
        <f>LEFT(A407,FIND("bags",A407)-1)</f>
        <v xml:space="preserve">dotted salmon </v>
      </c>
      <c r="AB407" t="str">
        <f>IFERROR(IF(FIND($AB$2,#REF!),MID(#REF!,FIND($AB$2,#REF!)-2,1),""),"")</f>
        <v/>
      </c>
    </row>
    <row r="408" spans="1:28">
      <c r="A408" s="1" t="s">
        <v>405</v>
      </c>
      <c r="B408" t="str">
        <f t="shared" si="81"/>
        <v>3 drab brown bag.</v>
      </c>
      <c r="C408">
        <f t="shared" si="82"/>
        <v>17</v>
      </c>
      <c r="D408" t="str">
        <f t="shared" si="83"/>
        <v/>
      </c>
      <c r="E408" t="str">
        <f t="shared" si="83"/>
        <v/>
      </c>
      <c r="F408" t="str">
        <f t="shared" si="72"/>
        <v>faded white</v>
      </c>
      <c r="G408">
        <f t="shared" si="73"/>
        <v>3</v>
      </c>
      <c r="H408" t="str">
        <f t="shared" si="74"/>
        <v>drab brown</v>
      </c>
      <c r="I408" t="str">
        <f t="shared" si="75"/>
        <v/>
      </c>
      <c r="J408" t="str">
        <f t="shared" si="76"/>
        <v/>
      </c>
      <c r="K408" t="str">
        <f t="shared" si="77"/>
        <v/>
      </c>
      <c r="L408" t="str">
        <f t="shared" si="78"/>
        <v/>
      </c>
      <c r="M408" t="str">
        <f t="shared" si="79"/>
        <v/>
      </c>
      <c r="N408" t="str">
        <f t="shared" si="80"/>
        <v/>
      </c>
      <c r="AA408" t="str">
        <f>LEFT(A408,FIND("bags",A408)-1)</f>
        <v xml:space="preserve">faded white </v>
      </c>
      <c r="AB408" t="str">
        <f>IFERROR(IF(FIND($AB$2,#REF!),MID(#REF!,FIND($AB$2,#REF!)-2,1),""),"")</f>
        <v/>
      </c>
    </row>
    <row r="409" spans="1:28">
      <c r="A409" s="1" t="s">
        <v>406</v>
      </c>
      <c r="B409" t="str">
        <f t="shared" si="81"/>
        <v>2 dark green bag, 5 pale bronze bag, 2 plaid olive bag.</v>
      </c>
      <c r="C409">
        <f t="shared" si="82"/>
        <v>17</v>
      </c>
      <c r="D409">
        <f t="shared" si="83"/>
        <v>36</v>
      </c>
      <c r="E409">
        <f t="shared" si="83"/>
        <v>55</v>
      </c>
      <c r="F409" t="str">
        <f t="shared" si="72"/>
        <v>striped black</v>
      </c>
      <c r="G409">
        <f t="shared" si="73"/>
        <v>2</v>
      </c>
      <c r="H409" t="str">
        <f t="shared" si="74"/>
        <v>dark green</v>
      </c>
      <c r="I409">
        <f t="shared" si="75"/>
        <v>5</v>
      </c>
      <c r="J409" t="str">
        <f t="shared" si="76"/>
        <v>pale bronze</v>
      </c>
      <c r="K409">
        <f t="shared" si="77"/>
        <v>2</v>
      </c>
      <c r="L409" t="str">
        <f t="shared" si="78"/>
        <v>plaid olive</v>
      </c>
      <c r="M409" t="str">
        <f t="shared" si="79"/>
        <v/>
      </c>
      <c r="N409" t="str">
        <f t="shared" si="80"/>
        <v/>
      </c>
      <c r="AA409" t="str">
        <f>LEFT(A409,FIND("bags",A409)-1)</f>
        <v xml:space="preserve">striped black </v>
      </c>
      <c r="AB409" t="str">
        <f>IFERROR(IF(FIND($AB$2,#REF!),MID(#REF!,FIND($AB$2,#REF!)-2,1),""),"")</f>
        <v/>
      </c>
    </row>
    <row r="410" spans="1:28">
      <c r="A410" s="1" t="s">
        <v>407</v>
      </c>
      <c r="B410" t="str">
        <f t="shared" si="81"/>
        <v>1 drab salmon bag.</v>
      </c>
      <c r="C410">
        <f t="shared" si="82"/>
        <v>18</v>
      </c>
      <c r="D410" t="str">
        <f t="shared" si="83"/>
        <v/>
      </c>
      <c r="E410" t="str">
        <f t="shared" si="83"/>
        <v/>
      </c>
      <c r="F410" t="str">
        <f t="shared" si="72"/>
        <v>dotted brown</v>
      </c>
      <c r="G410">
        <f t="shared" si="73"/>
        <v>1</v>
      </c>
      <c r="H410" t="str">
        <f t="shared" si="74"/>
        <v>drab salmon</v>
      </c>
      <c r="I410" t="str">
        <f t="shared" si="75"/>
        <v/>
      </c>
      <c r="J410" t="str">
        <f t="shared" si="76"/>
        <v/>
      </c>
      <c r="K410" t="str">
        <f t="shared" si="77"/>
        <v/>
      </c>
      <c r="L410" t="str">
        <f t="shared" si="78"/>
        <v/>
      </c>
      <c r="M410" t="str">
        <f t="shared" si="79"/>
        <v/>
      </c>
      <c r="N410" t="str">
        <f t="shared" si="80"/>
        <v/>
      </c>
      <c r="AA410" t="str">
        <f>LEFT(A410,FIND("bags",A410)-1)</f>
        <v xml:space="preserve">dotted brown </v>
      </c>
      <c r="AB410" t="str">
        <f>IFERROR(IF(FIND($AB$2,#REF!),MID(#REF!,FIND($AB$2,#REF!)-2,1),""),"")</f>
        <v/>
      </c>
    </row>
    <row r="411" spans="1:28">
      <c r="A411" s="1" t="s">
        <v>408</v>
      </c>
      <c r="B411" t="str">
        <f t="shared" si="81"/>
        <v>1 vibrant teal bag, 2 dim gray bag, 1 posh orange bag, 3 faded tan bag.</v>
      </c>
      <c r="C411">
        <f t="shared" si="82"/>
        <v>19</v>
      </c>
      <c r="D411">
        <f t="shared" si="83"/>
        <v>35</v>
      </c>
      <c r="E411">
        <f t="shared" si="83"/>
        <v>54</v>
      </c>
      <c r="F411" t="str">
        <f t="shared" si="72"/>
        <v>dark crimson</v>
      </c>
      <c r="G411">
        <f t="shared" si="73"/>
        <v>1</v>
      </c>
      <c r="H411" t="str">
        <f t="shared" si="74"/>
        <v>vibrant teal</v>
      </c>
      <c r="I411">
        <f t="shared" si="75"/>
        <v>2</v>
      </c>
      <c r="J411" t="str">
        <f t="shared" si="76"/>
        <v>dim gray</v>
      </c>
      <c r="K411">
        <f t="shared" si="77"/>
        <v>1</v>
      </c>
      <c r="L411" t="str">
        <f t="shared" si="78"/>
        <v>posh orange</v>
      </c>
      <c r="M411">
        <f t="shared" si="79"/>
        <v>3</v>
      </c>
      <c r="N411" t="str">
        <f t="shared" si="80"/>
        <v>faded tan</v>
      </c>
      <c r="AA411" t="str">
        <f>LEFT(A411,FIND("bags",A411)-1)</f>
        <v xml:space="preserve">dark crimson </v>
      </c>
      <c r="AB411" t="str">
        <f>IFERROR(IF(FIND($AB$2,#REF!),MID(#REF!,FIND($AB$2,#REF!)-2,1),""),"")</f>
        <v/>
      </c>
    </row>
    <row r="412" spans="1:28">
      <c r="A412" s="1" t="s">
        <v>409</v>
      </c>
      <c r="B412" t="str">
        <f t="shared" si="81"/>
        <v>5 dim violet bag.</v>
      </c>
      <c r="C412">
        <f t="shared" si="82"/>
        <v>17</v>
      </c>
      <c r="D412" t="str">
        <f t="shared" si="83"/>
        <v/>
      </c>
      <c r="E412" t="str">
        <f t="shared" si="83"/>
        <v/>
      </c>
      <c r="F412" t="str">
        <f t="shared" si="72"/>
        <v>pale teal</v>
      </c>
      <c r="G412">
        <f t="shared" si="73"/>
        <v>5</v>
      </c>
      <c r="H412" t="str">
        <f t="shared" si="74"/>
        <v>dim violet</v>
      </c>
      <c r="I412" t="str">
        <f t="shared" si="75"/>
        <v/>
      </c>
      <c r="J412" t="str">
        <f t="shared" si="76"/>
        <v/>
      </c>
      <c r="K412" t="str">
        <f t="shared" si="77"/>
        <v/>
      </c>
      <c r="L412" t="str">
        <f t="shared" si="78"/>
        <v/>
      </c>
      <c r="M412" t="str">
        <f t="shared" si="79"/>
        <v/>
      </c>
      <c r="N412" t="str">
        <f t="shared" si="80"/>
        <v/>
      </c>
      <c r="AA412" t="str">
        <f>LEFT(A412,FIND("bags",A412)-1)</f>
        <v xml:space="preserve">pale teal </v>
      </c>
      <c r="AB412" t="str">
        <f>IFERROR(IF(FIND($AB$2,#REF!),MID(#REF!,FIND($AB$2,#REF!)-2,1),""),"")</f>
        <v/>
      </c>
    </row>
    <row r="413" spans="1:28">
      <c r="A413" s="1" t="s">
        <v>410</v>
      </c>
      <c r="B413" t="str">
        <f t="shared" si="81"/>
        <v>3 pale purple bag, 4 dull red bag, 1 dark indigo bag, 3 dark yellow bag.</v>
      </c>
      <c r="C413">
        <f t="shared" si="82"/>
        <v>18</v>
      </c>
      <c r="D413">
        <f t="shared" si="83"/>
        <v>34</v>
      </c>
      <c r="E413">
        <f t="shared" si="83"/>
        <v>53</v>
      </c>
      <c r="F413" t="str">
        <f t="shared" si="72"/>
        <v>striped cyan</v>
      </c>
      <c r="G413">
        <f t="shared" si="73"/>
        <v>3</v>
      </c>
      <c r="H413" t="str">
        <f t="shared" si="74"/>
        <v>pale purple</v>
      </c>
      <c r="I413">
        <f t="shared" si="75"/>
        <v>4</v>
      </c>
      <c r="J413" t="str">
        <f t="shared" si="76"/>
        <v>dull red</v>
      </c>
      <c r="K413">
        <f t="shared" si="77"/>
        <v>1</v>
      </c>
      <c r="L413" t="str">
        <f t="shared" si="78"/>
        <v>dark indigo</v>
      </c>
      <c r="M413">
        <f t="shared" si="79"/>
        <v>3</v>
      </c>
      <c r="N413" t="str">
        <f t="shared" si="80"/>
        <v>dark yellow</v>
      </c>
      <c r="AA413" t="str">
        <f>LEFT(A413,FIND("bags",A413)-1)</f>
        <v xml:space="preserve">striped cyan </v>
      </c>
      <c r="AB413" t="str">
        <f>IFERROR(IF(FIND($AB$2,#REF!),MID(#REF!,FIND($AB$2,#REF!)-2,1),""),"")</f>
        <v/>
      </c>
    </row>
    <row r="414" spans="1:28">
      <c r="A414" s="1" t="s">
        <v>411</v>
      </c>
      <c r="B414" t="str">
        <f t="shared" si="81"/>
        <v>2 shiny olive bag.</v>
      </c>
      <c r="C414">
        <f t="shared" si="82"/>
        <v>18</v>
      </c>
      <c r="D414" t="str">
        <f t="shared" si="83"/>
        <v/>
      </c>
      <c r="E414" t="str">
        <f t="shared" si="83"/>
        <v/>
      </c>
      <c r="F414" t="str">
        <f t="shared" si="72"/>
        <v>mirrored coral</v>
      </c>
      <c r="G414">
        <f t="shared" si="73"/>
        <v>2</v>
      </c>
      <c r="H414" t="str">
        <f t="shared" si="74"/>
        <v>shiny olive</v>
      </c>
      <c r="I414" t="str">
        <f t="shared" si="75"/>
        <v/>
      </c>
      <c r="J414" t="str">
        <f t="shared" si="76"/>
        <v/>
      </c>
      <c r="K414" t="str">
        <f t="shared" si="77"/>
        <v/>
      </c>
      <c r="L414" t="str">
        <f t="shared" si="78"/>
        <v/>
      </c>
      <c r="M414" t="str">
        <f t="shared" si="79"/>
        <v/>
      </c>
      <c r="N414" t="str">
        <f t="shared" si="80"/>
        <v/>
      </c>
      <c r="AA414" t="str">
        <f>LEFT(A414,FIND("bags",A414)-1)</f>
        <v xml:space="preserve">mirrored coral </v>
      </c>
      <c r="AB414" t="str">
        <f>IFERROR(IF(FIND($AB$2,#REF!),MID(#REF!,FIND($AB$2,#REF!)-2,1),""),"")</f>
        <v/>
      </c>
    </row>
    <row r="415" spans="1:28">
      <c r="A415" s="1" t="s">
        <v>412</v>
      </c>
      <c r="B415" t="str">
        <f t="shared" si="81"/>
        <v>5 vibrant coral bag, 3 plaid maroon bag, 1 striped turquoise bag, 2 wavy violet bag.</v>
      </c>
      <c r="C415">
        <f t="shared" si="82"/>
        <v>20</v>
      </c>
      <c r="D415">
        <f t="shared" si="83"/>
        <v>40</v>
      </c>
      <c r="E415">
        <f t="shared" si="83"/>
        <v>65</v>
      </c>
      <c r="F415" t="str">
        <f t="shared" si="72"/>
        <v>shiny maroon</v>
      </c>
      <c r="G415">
        <f t="shared" si="73"/>
        <v>5</v>
      </c>
      <c r="H415" t="str">
        <f t="shared" si="74"/>
        <v>vibrant coral</v>
      </c>
      <c r="I415">
        <f t="shared" si="75"/>
        <v>3</v>
      </c>
      <c r="J415" t="str">
        <f t="shared" si="76"/>
        <v>plaid maroon</v>
      </c>
      <c r="K415">
        <f t="shared" si="77"/>
        <v>1</v>
      </c>
      <c r="L415" t="str">
        <f t="shared" si="78"/>
        <v>striped turquoise</v>
      </c>
      <c r="M415">
        <f t="shared" si="79"/>
        <v>2</v>
      </c>
      <c r="N415" t="str">
        <f t="shared" si="80"/>
        <v>wavy violet</v>
      </c>
      <c r="AA415" t="str">
        <f>LEFT(A415,FIND("bags",A415)-1)</f>
        <v xml:space="preserve">shiny maroon </v>
      </c>
      <c r="AB415" t="str">
        <f>IFERROR(IF(FIND($AB$2,#REF!),MID(#REF!,FIND($AB$2,#REF!)-2,1),""),"")</f>
        <v/>
      </c>
    </row>
    <row r="416" spans="1:28">
      <c r="A416" s="1" t="s">
        <v>413</v>
      </c>
      <c r="B416" t="str">
        <f t="shared" si="81"/>
        <v>2 plaid magenta bag, 1 bright chartreuse bag.</v>
      </c>
      <c r="C416">
        <f t="shared" si="82"/>
        <v>20</v>
      </c>
      <c r="D416">
        <f t="shared" si="83"/>
        <v>45</v>
      </c>
      <c r="E416" t="str">
        <f t="shared" si="83"/>
        <v/>
      </c>
      <c r="F416" t="str">
        <f t="shared" si="72"/>
        <v>dull indigo</v>
      </c>
      <c r="G416">
        <f t="shared" si="73"/>
        <v>2</v>
      </c>
      <c r="H416" t="str">
        <f t="shared" si="74"/>
        <v>plaid magenta</v>
      </c>
      <c r="I416">
        <f t="shared" si="75"/>
        <v>1</v>
      </c>
      <c r="J416" t="str">
        <f t="shared" si="76"/>
        <v>bright chartreuse</v>
      </c>
      <c r="K416" t="str">
        <f t="shared" si="77"/>
        <v/>
      </c>
      <c r="L416" t="str">
        <f t="shared" si="78"/>
        <v/>
      </c>
      <c r="M416" t="str">
        <f t="shared" si="79"/>
        <v/>
      </c>
      <c r="N416" t="str">
        <f t="shared" si="80"/>
        <v/>
      </c>
      <c r="AA416" t="str">
        <f>LEFT(A416,FIND("bags",A416)-1)</f>
        <v xml:space="preserve">dull indigo </v>
      </c>
      <c r="AB416" t="str">
        <f>IFERROR(IF(FIND($AB$2,#REF!),MID(#REF!,FIND($AB$2,#REF!)-2,1),""),"")</f>
        <v/>
      </c>
    </row>
    <row r="417" spans="1:28">
      <c r="A417" s="1" t="s">
        <v>414</v>
      </c>
      <c r="B417" t="str">
        <f t="shared" si="81"/>
        <v>4 striped olive bag, 3 posh white bag.</v>
      </c>
      <c r="C417">
        <f t="shared" si="82"/>
        <v>20</v>
      </c>
      <c r="D417">
        <f t="shared" si="83"/>
        <v>38</v>
      </c>
      <c r="E417" t="str">
        <f t="shared" si="83"/>
        <v/>
      </c>
      <c r="F417" t="str">
        <f t="shared" si="72"/>
        <v>drab magenta</v>
      </c>
      <c r="G417">
        <f t="shared" si="73"/>
        <v>4</v>
      </c>
      <c r="H417" t="str">
        <f t="shared" si="74"/>
        <v>striped olive</v>
      </c>
      <c r="I417">
        <f t="shared" si="75"/>
        <v>3</v>
      </c>
      <c r="J417" t="str">
        <f t="shared" si="76"/>
        <v>posh white</v>
      </c>
      <c r="K417" t="str">
        <f t="shared" si="77"/>
        <v/>
      </c>
      <c r="L417" t="str">
        <f t="shared" si="78"/>
        <v/>
      </c>
      <c r="M417" t="str">
        <f t="shared" si="79"/>
        <v/>
      </c>
      <c r="N417" t="str">
        <f t="shared" si="80"/>
        <v/>
      </c>
      <c r="AA417" t="str">
        <f>LEFT(A417,FIND("bags",A417)-1)</f>
        <v xml:space="preserve">drab magenta </v>
      </c>
      <c r="AB417" t="str">
        <f>IFERROR(IF(FIND($AB$2,#REF!),MID(#REF!,FIND($AB$2,#REF!)-2,1),""),"")</f>
        <v/>
      </c>
    </row>
    <row r="418" spans="1:28">
      <c r="A418" s="1" t="s">
        <v>415</v>
      </c>
      <c r="B418" t="str">
        <f t="shared" si="81"/>
        <v>4 light gold bag, 4 muted gold bag.</v>
      </c>
      <c r="C418">
        <f t="shared" si="82"/>
        <v>17</v>
      </c>
      <c r="D418">
        <f t="shared" si="83"/>
        <v>35</v>
      </c>
      <c r="E418" t="str">
        <f t="shared" si="83"/>
        <v/>
      </c>
      <c r="F418" t="str">
        <f t="shared" si="72"/>
        <v>clear tan</v>
      </c>
      <c r="G418">
        <f t="shared" si="73"/>
        <v>4</v>
      </c>
      <c r="H418" t="str">
        <f t="shared" si="74"/>
        <v>light gold</v>
      </c>
      <c r="I418">
        <f t="shared" si="75"/>
        <v>4</v>
      </c>
      <c r="J418" t="str">
        <f t="shared" si="76"/>
        <v>muted gold</v>
      </c>
      <c r="K418" t="str">
        <f t="shared" si="77"/>
        <v/>
      </c>
      <c r="L418" t="str">
        <f t="shared" si="78"/>
        <v/>
      </c>
      <c r="M418" t="str">
        <f t="shared" si="79"/>
        <v/>
      </c>
      <c r="N418" t="str">
        <f t="shared" si="80"/>
        <v/>
      </c>
      <c r="AA418" t="str">
        <f>LEFT(A418,FIND("bags",A418)-1)</f>
        <v xml:space="preserve">clear tan </v>
      </c>
      <c r="AB418" t="str">
        <f>IFERROR(IF(FIND($AB$2,#REF!),MID(#REF!,FIND($AB$2,#REF!)-2,1),""),"")</f>
        <v/>
      </c>
    </row>
    <row r="419" spans="1:28">
      <c r="A419" s="1" t="s">
        <v>416</v>
      </c>
      <c r="B419" t="str">
        <f t="shared" si="81"/>
        <v>4 plaid blue bag, 5 drab brown bag, 3 pale gray bag, 3 mirrored violet bag.</v>
      </c>
      <c r="C419">
        <f t="shared" si="82"/>
        <v>17</v>
      </c>
      <c r="D419">
        <f t="shared" si="83"/>
        <v>35</v>
      </c>
      <c r="E419">
        <f t="shared" si="83"/>
        <v>52</v>
      </c>
      <c r="F419" t="str">
        <f t="shared" si="72"/>
        <v>dark gray</v>
      </c>
      <c r="G419">
        <f t="shared" si="73"/>
        <v>4</v>
      </c>
      <c r="H419" t="str">
        <f t="shared" si="74"/>
        <v>plaid blue</v>
      </c>
      <c r="I419">
        <f t="shared" si="75"/>
        <v>5</v>
      </c>
      <c r="J419" t="str">
        <f t="shared" si="76"/>
        <v>drab brown</v>
      </c>
      <c r="K419">
        <f t="shared" si="77"/>
        <v>3</v>
      </c>
      <c r="L419" t="str">
        <f t="shared" si="78"/>
        <v>pale gray</v>
      </c>
      <c r="M419">
        <f t="shared" si="79"/>
        <v>3</v>
      </c>
      <c r="N419" t="str">
        <f t="shared" si="80"/>
        <v>mirrored violet</v>
      </c>
      <c r="AA419" t="str">
        <f>LEFT(A419,FIND("bags",A419)-1)</f>
        <v xml:space="preserve">dark gray </v>
      </c>
      <c r="AB419" t="str">
        <f>IFERROR(IF(FIND($AB$2,#REF!),MID(#REF!,FIND($AB$2,#REF!)-2,1),""),"")</f>
        <v/>
      </c>
    </row>
    <row r="420" spans="1:28">
      <c r="A420" s="1" t="s">
        <v>417</v>
      </c>
      <c r="B420" t="str">
        <f t="shared" si="81"/>
        <v>4 drab aqua bag, 3 pale salmon bag.</v>
      </c>
      <c r="C420">
        <f t="shared" si="82"/>
        <v>16</v>
      </c>
      <c r="D420">
        <f t="shared" si="83"/>
        <v>35</v>
      </c>
      <c r="E420" t="str">
        <f t="shared" si="83"/>
        <v/>
      </c>
      <c r="F420" t="str">
        <f t="shared" si="72"/>
        <v>wavy teal</v>
      </c>
      <c r="G420">
        <f t="shared" si="73"/>
        <v>4</v>
      </c>
      <c r="H420" t="str">
        <f t="shared" si="74"/>
        <v>drab aqua</v>
      </c>
      <c r="I420">
        <f t="shared" si="75"/>
        <v>3</v>
      </c>
      <c r="J420" t="str">
        <f t="shared" si="76"/>
        <v>pale salmon</v>
      </c>
      <c r="K420" t="str">
        <f t="shared" si="77"/>
        <v/>
      </c>
      <c r="L420" t="str">
        <f t="shared" si="78"/>
        <v/>
      </c>
      <c r="M420" t="str">
        <f t="shared" si="79"/>
        <v/>
      </c>
      <c r="N420" t="str">
        <f t="shared" si="80"/>
        <v/>
      </c>
      <c r="AA420" t="str">
        <f>LEFT(A420,FIND("bags",A420)-1)</f>
        <v xml:space="preserve">wavy teal </v>
      </c>
      <c r="AB420" t="str">
        <f>IFERROR(IF(FIND($AB$2,#REF!),MID(#REF!,FIND($AB$2,#REF!)-2,1),""),"")</f>
        <v/>
      </c>
    </row>
    <row r="421" spans="1:28">
      <c r="A421" s="1" t="s">
        <v>418</v>
      </c>
      <c r="B421" t="str">
        <f t="shared" si="81"/>
        <v>2 pale bronze bag, 3 faded orange bag.</v>
      </c>
      <c r="C421">
        <f t="shared" si="82"/>
        <v>18</v>
      </c>
      <c r="D421">
        <f t="shared" si="83"/>
        <v>38</v>
      </c>
      <c r="E421" t="str">
        <f t="shared" si="83"/>
        <v/>
      </c>
      <c r="F421" t="str">
        <f t="shared" si="72"/>
        <v>dotted tan</v>
      </c>
      <c r="G421">
        <f t="shared" si="73"/>
        <v>2</v>
      </c>
      <c r="H421" t="str">
        <f t="shared" si="74"/>
        <v>pale bronze</v>
      </c>
      <c r="I421">
        <f t="shared" si="75"/>
        <v>3</v>
      </c>
      <c r="J421" t="str">
        <f t="shared" si="76"/>
        <v>faded orange</v>
      </c>
      <c r="K421" t="str">
        <f t="shared" si="77"/>
        <v/>
      </c>
      <c r="L421" t="str">
        <f t="shared" si="78"/>
        <v/>
      </c>
      <c r="M421" t="str">
        <f t="shared" si="79"/>
        <v/>
      </c>
      <c r="N421" t="str">
        <f t="shared" si="80"/>
        <v/>
      </c>
      <c r="AA421" t="str">
        <f>LEFT(A421,FIND("bags",A421)-1)</f>
        <v xml:space="preserve">dotted tan </v>
      </c>
      <c r="AB421" t="str">
        <f>IFERROR(IF(FIND($AB$2,#REF!),MID(#REF!,FIND($AB$2,#REF!)-2,1),""),"")</f>
        <v/>
      </c>
    </row>
    <row r="422" spans="1:28">
      <c r="A422" s="1" t="s">
        <v>419</v>
      </c>
      <c r="B422" t="str">
        <f t="shared" si="81"/>
        <v>3 bright blue bag.</v>
      </c>
      <c r="C422">
        <f t="shared" si="82"/>
        <v>18</v>
      </c>
      <c r="D422" t="str">
        <f t="shared" si="83"/>
        <v/>
      </c>
      <c r="E422" t="str">
        <f t="shared" si="83"/>
        <v/>
      </c>
      <c r="F422" t="str">
        <f t="shared" si="72"/>
        <v>bright brown</v>
      </c>
      <c r="G422">
        <f t="shared" si="73"/>
        <v>3</v>
      </c>
      <c r="H422" t="str">
        <f t="shared" si="74"/>
        <v>bright blue</v>
      </c>
      <c r="I422" t="str">
        <f t="shared" si="75"/>
        <v/>
      </c>
      <c r="J422" t="str">
        <f t="shared" si="76"/>
        <v/>
      </c>
      <c r="K422" t="str">
        <f t="shared" si="77"/>
        <v/>
      </c>
      <c r="L422" t="str">
        <f t="shared" si="78"/>
        <v/>
      </c>
      <c r="M422" t="str">
        <f t="shared" si="79"/>
        <v/>
      </c>
      <c r="N422" t="str">
        <f t="shared" si="80"/>
        <v/>
      </c>
      <c r="AA422" t="str">
        <f>LEFT(A422,FIND("bags",A422)-1)</f>
        <v xml:space="preserve">bright brown </v>
      </c>
      <c r="AB422" t="str">
        <f>IFERROR(IF(FIND($AB$2,#REF!),MID(#REF!,FIND($AB$2,#REF!)-2,1),""),"")</f>
        <v/>
      </c>
    </row>
    <row r="423" spans="1:28">
      <c r="A423" s="1" t="s">
        <v>420</v>
      </c>
      <c r="B423" t="str">
        <f t="shared" si="81"/>
        <v>5 shiny crimson bag, 1 dark cyan bag.</v>
      </c>
      <c r="C423">
        <f t="shared" si="82"/>
        <v>20</v>
      </c>
      <c r="D423">
        <f t="shared" si="83"/>
        <v>37</v>
      </c>
      <c r="E423" t="str">
        <f t="shared" si="83"/>
        <v/>
      </c>
      <c r="F423" t="str">
        <f t="shared" si="72"/>
        <v>clear blue</v>
      </c>
      <c r="G423">
        <f t="shared" si="73"/>
        <v>5</v>
      </c>
      <c r="H423" t="str">
        <f t="shared" si="74"/>
        <v>shiny crimson</v>
      </c>
      <c r="I423">
        <f t="shared" si="75"/>
        <v>1</v>
      </c>
      <c r="J423" t="str">
        <f t="shared" si="76"/>
        <v>dark cyan</v>
      </c>
      <c r="K423" t="str">
        <f t="shared" si="77"/>
        <v/>
      </c>
      <c r="L423" t="str">
        <f t="shared" si="78"/>
        <v/>
      </c>
      <c r="M423" t="str">
        <f t="shared" si="79"/>
        <v/>
      </c>
      <c r="N423" t="str">
        <f t="shared" si="80"/>
        <v/>
      </c>
      <c r="AA423" t="str">
        <f>LEFT(A423,FIND("bags",A423)-1)</f>
        <v xml:space="preserve">clear blue </v>
      </c>
      <c r="AB423" t="str">
        <f>IFERROR(IF(FIND($AB$2,#REF!),MID(#REF!,FIND($AB$2,#REF!)-2,1),""),"")</f>
        <v/>
      </c>
    </row>
    <row r="424" spans="1:28">
      <c r="A424" s="1" t="s">
        <v>421</v>
      </c>
      <c r="B424" t="str">
        <f t="shared" si="81"/>
        <v>1 muted gold bag, 1 posh orange bag, 1 dull purple bag, 4 dark indigo bag.</v>
      </c>
      <c r="C424">
        <f t="shared" si="82"/>
        <v>17</v>
      </c>
      <c r="D424">
        <f t="shared" si="83"/>
        <v>36</v>
      </c>
      <c r="E424">
        <f t="shared" si="83"/>
        <v>55</v>
      </c>
      <c r="F424" t="str">
        <f t="shared" si="72"/>
        <v>clear yellow</v>
      </c>
      <c r="G424">
        <f t="shared" si="73"/>
        <v>1</v>
      </c>
      <c r="H424" t="str">
        <f t="shared" si="74"/>
        <v>muted gold</v>
      </c>
      <c r="I424">
        <f t="shared" si="75"/>
        <v>1</v>
      </c>
      <c r="J424" t="str">
        <f t="shared" si="76"/>
        <v>posh orange</v>
      </c>
      <c r="K424">
        <f t="shared" si="77"/>
        <v>1</v>
      </c>
      <c r="L424" t="str">
        <f t="shared" si="78"/>
        <v>dull purple</v>
      </c>
      <c r="M424">
        <f t="shared" si="79"/>
        <v>4</v>
      </c>
      <c r="N424" t="str">
        <f t="shared" si="80"/>
        <v>dark indigo</v>
      </c>
      <c r="AA424" t="str">
        <f>LEFT(A424,FIND("bags",A424)-1)</f>
        <v xml:space="preserve">clear yellow </v>
      </c>
      <c r="AB424" t="str">
        <f>IFERROR(IF(FIND($AB$2,#REF!),MID(#REF!,FIND($AB$2,#REF!)-2,1),""),"")</f>
        <v/>
      </c>
    </row>
    <row r="425" spans="1:28">
      <c r="A425" s="1" t="s">
        <v>422</v>
      </c>
      <c r="B425" t="str">
        <f t="shared" si="81"/>
        <v>3 dim coral bag, 2 mirrored aqua bag.</v>
      </c>
      <c r="C425">
        <f t="shared" si="82"/>
        <v>16</v>
      </c>
      <c r="D425">
        <f t="shared" si="83"/>
        <v>37</v>
      </c>
      <c r="E425" t="str">
        <f t="shared" si="83"/>
        <v/>
      </c>
      <c r="F425" t="str">
        <f t="shared" si="72"/>
        <v>pale aqua</v>
      </c>
      <c r="G425">
        <f t="shared" si="73"/>
        <v>3</v>
      </c>
      <c r="H425" t="str">
        <f t="shared" si="74"/>
        <v>dim coral</v>
      </c>
      <c r="I425">
        <f t="shared" si="75"/>
        <v>2</v>
      </c>
      <c r="J425" t="str">
        <f t="shared" si="76"/>
        <v>mirrored aqua</v>
      </c>
      <c r="K425" t="str">
        <f t="shared" si="77"/>
        <v/>
      </c>
      <c r="L425" t="str">
        <f t="shared" si="78"/>
        <v/>
      </c>
      <c r="M425" t="str">
        <f t="shared" si="79"/>
        <v/>
      </c>
      <c r="N425" t="str">
        <f t="shared" si="80"/>
        <v/>
      </c>
      <c r="AA425" t="str">
        <f>LEFT(A425,FIND("bags",A425)-1)</f>
        <v xml:space="preserve">pale aqua </v>
      </c>
      <c r="AB425" t="str">
        <f>IFERROR(IF(FIND($AB$2,#REF!),MID(#REF!,FIND($AB$2,#REF!)-2,1),""),"")</f>
        <v/>
      </c>
    </row>
    <row r="426" spans="1:28">
      <c r="A426" s="1" t="s">
        <v>423</v>
      </c>
      <c r="B426" t="str">
        <f t="shared" si="81"/>
        <v>1 dull yellow bag.</v>
      </c>
      <c r="C426">
        <f t="shared" si="82"/>
        <v>18</v>
      </c>
      <c r="D426" t="str">
        <f t="shared" si="83"/>
        <v/>
      </c>
      <c r="E426" t="str">
        <f t="shared" si="83"/>
        <v/>
      </c>
      <c r="F426" t="str">
        <f t="shared" si="72"/>
        <v>dull olive</v>
      </c>
      <c r="G426">
        <f t="shared" si="73"/>
        <v>1</v>
      </c>
      <c r="H426" t="str">
        <f t="shared" si="74"/>
        <v>dull yellow</v>
      </c>
      <c r="I426" t="str">
        <f t="shared" si="75"/>
        <v/>
      </c>
      <c r="J426" t="str">
        <f t="shared" si="76"/>
        <v/>
      </c>
      <c r="K426" t="str">
        <f t="shared" si="77"/>
        <v/>
      </c>
      <c r="L426" t="str">
        <f t="shared" si="78"/>
        <v/>
      </c>
      <c r="M426" t="str">
        <f t="shared" si="79"/>
        <v/>
      </c>
      <c r="N426" t="str">
        <f t="shared" si="80"/>
        <v/>
      </c>
      <c r="AA426" t="str">
        <f>LEFT(A426,FIND("bags",A426)-1)</f>
        <v xml:space="preserve">dull olive </v>
      </c>
      <c r="AB426" t="str">
        <f>IFERROR(IF(FIND($AB$2,#REF!),MID(#REF!,FIND($AB$2,#REF!)-2,1),""),"")</f>
        <v/>
      </c>
    </row>
    <row r="427" spans="1:28">
      <c r="A427" s="1" t="s">
        <v>424</v>
      </c>
      <c r="B427" t="str">
        <f t="shared" si="81"/>
        <v>3 shiny tan bag.</v>
      </c>
      <c r="C427">
        <f t="shared" si="82"/>
        <v>16</v>
      </c>
      <c r="D427" t="str">
        <f t="shared" si="83"/>
        <v/>
      </c>
      <c r="E427" t="str">
        <f t="shared" si="83"/>
        <v/>
      </c>
      <c r="F427" t="str">
        <f t="shared" si="72"/>
        <v>muted violet</v>
      </c>
      <c r="G427">
        <f t="shared" si="73"/>
        <v>3</v>
      </c>
      <c r="H427" t="str">
        <f t="shared" si="74"/>
        <v>shiny tan</v>
      </c>
      <c r="I427" t="str">
        <f t="shared" si="75"/>
        <v/>
      </c>
      <c r="J427" t="str">
        <f t="shared" si="76"/>
        <v/>
      </c>
      <c r="K427" t="str">
        <f t="shared" si="77"/>
        <v/>
      </c>
      <c r="L427" t="str">
        <f t="shared" si="78"/>
        <v/>
      </c>
      <c r="M427" t="str">
        <f t="shared" si="79"/>
        <v/>
      </c>
      <c r="N427" t="str">
        <f t="shared" si="80"/>
        <v/>
      </c>
      <c r="AA427" t="str">
        <f>LEFT(A427,FIND("bags",A427)-1)</f>
        <v xml:space="preserve">muted violet </v>
      </c>
      <c r="AB427" t="str">
        <f>IFERROR(IF(FIND($AB$2,#REF!),MID(#REF!,FIND($AB$2,#REF!)-2,1),""),"")</f>
        <v/>
      </c>
    </row>
    <row r="428" spans="1:28">
      <c r="A428" s="1" t="s">
        <v>425</v>
      </c>
      <c r="B428" t="str">
        <f t="shared" si="81"/>
        <v>2 vibrant green bag, 2 faded coral bag, 2 dark cyan bag, 4 wavy beige bag.</v>
      </c>
      <c r="C428">
        <f t="shared" si="82"/>
        <v>20</v>
      </c>
      <c r="D428">
        <f t="shared" si="83"/>
        <v>39</v>
      </c>
      <c r="E428">
        <f t="shared" si="83"/>
        <v>56</v>
      </c>
      <c r="F428" t="str">
        <f t="shared" si="72"/>
        <v>striped aqua</v>
      </c>
      <c r="G428">
        <f t="shared" si="73"/>
        <v>2</v>
      </c>
      <c r="H428" t="str">
        <f t="shared" si="74"/>
        <v>vibrant green</v>
      </c>
      <c r="I428">
        <f t="shared" si="75"/>
        <v>2</v>
      </c>
      <c r="J428" t="str">
        <f t="shared" si="76"/>
        <v>faded coral</v>
      </c>
      <c r="K428">
        <f t="shared" si="77"/>
        <v>2</v>
      </c>
      <c r="L428" t="str">
        <f t="shared" si="78"/>
        <v>dark cyan</v>
      </c>
      <c r="M428">
        <f t="shared" si="79"/>
        <v>4</v>
      </c>
      <c r="N428" t="str">
        <f t="shared" si="80"/>
        <v>wavy beige</v>
      </c>
      <c r="AA428" t="str">
        <f>LEFT(A428,FIND("bags",A428)-1)</f>
        <v xml:space="preserve">striped aqua </v>
      </c>
      <c r="AB428" t="str">
        <f>IFERROR(IF(FIND($AB$2,#REF!),MID(#REF!,FIND($AB$2,#REF!)-2,1),""),"")</f>
        <v/>
      </c>
    </row>
    <row r="429" spans="1:28">
      <c r="A429" s="1" t="s">
        <v>426</v>
      </c>
      <c r="B429" t="str">
        <f t="shared" si="81"/>
        <v>5 dull green bag, 2 dotted aqua bag.</v>
      </c>
      <c r="C429">
        <f t="shared" si="82"/>
        <v>17</v>
      </c>
      <c r="D429">
        <f t="shared" si="83"/>
        <v>36</v>
      </c>
      <c r="E429" t="str">
        <f t="shared" si="83"/>
        <v/>
      </c>
      <c r="F429" t="str">
        <f t="shared" si="72"/>
        <v>pale fuchsia</v>
      </c>
      <c r="G429">
        <f t="shared" si="73"/>
        <v>5</v>
      </c>
      <c r="H429" t="str">
        <f t="shared" si="74"/>
        <v>dull green</v>
      </c>
      <c r="I429">
        <f t="shared" si="75"/>
        <v>2</v>
      </c>
      <c r="J429" t="str">
        <f t="shared" si="76"/>
        <v>dotted aqua</v>
      </c>
      <c r="K429" t="str">
        <f t="shared" si="77"/>
        <v/>
      </c>
      <c r="L429" t="str">
        <f t="shared" si="78"/>
        <v/>
      </c>
      <c r="M429" t="str">
        <f t="shared" si="79"/>
        <v/>
      </c>
      <c r="N429" t="str">
        <f t="shared" si="80"/>
        <v/>
      </c>
      <c r="AA429" t="str">
        <f>LEFT(A429,FIND("bags",A429)-1)</f>
        <v xml:space="preserve">pale fuchsia </v>
      </c>
      <c r="AB429" t="str">
        <f>IFERROR(IF(FIND($AB$2,#REF!),MID(#REF!,FIND($AB$2,#REF!)-2,1),""),"")</f>
        <v/>
      </c>
    </row>
    <row r="430" spans="1:28">
      <c r="A430" s="1" t="s">
        <v>427</v>
      </c>
      <c r="B430" t="str">
        <f t="shared" si="81"/>
        <v>4 dim black bag.</v>
      </c>
      <c r="C430">
        <f t="shared" si="82"/>
        <v>16</v>
      </c>
      <c r="D430" t="str">
        <f t="shared" si="83"/>
        <v/>
      </c>
      <c r="E430" t="str">
        <f t="shared" si="83"/>
        <v/>
      </c>
      <c r="F430" t="str">
        <f t="shared" si="72"/>
        <v>shiny brown</v>
      </c>
      <c r="G430">
        <f t="shared" si="73"/>
        <v>4</v>
      </c>
      <c r="H430" t="str">
        <f t="shared" si="74"/>
        <v>dim black</v>
      </c>
      <c r="I430" t="str">
        <f t="shared" si="75"/>
        <v/>
      </c>
      <c r="J430" t="str">
        <f t="shared" si="76"/>
        <v/>
      </c>
      <c r="K430" t="str">
        <f t="shared" si="77"/>
        <v/>
      </c>
      <c r="L430" t="str">
        <f t="shared" si="78"/>
        <v/>
      </c>
      <c r="M430" t="str">
        <f t="shared" si="79"/>
        <v/>
      </c>
      <c r="N430" t="str">
        <f t="shared" si="80"/>
        <v/>
      </c>
      <c r="AA430" t="str">
        <f>LEFT(A430,FIND("bags",A430)-1)</f>
        <v xml:space="preserve">shiny brown </v>
      </c>
      <c r="AB430" t="str">
        <f>IFERROR(IF(FIND($AB$2,#REF!),MID(#REF!,FIND($AB$2,#REF!)-2,1),""),"")</f>
        <v/>
      </c>
    </row>
    <row r="431" spans="1:28">
      <c r="A431" s="1" t="s">
        <v>428</v>
      </c>
      <c r="B431" t="str">
        <f t="shared" si="81"/>
        <v>3 faded bronze bag, 2 pale lavender bag, 3 dotted tan bag, 2 wavy lavender bag.</v>
      </c>
      <c r="C431">
        <f t="shared" si="82"/>
        <v>19</v>
      </c>
      <c r="D431">
        <f t="shared" si="83"/>
        <v>40</v>
      </c>
      <c r="E431">
        <f t="shared" si="83"/>
        <v>58</v>
      </c>
      <c r="F431" t="str">
        <f t="shared" si="72"/>
        <v>plaid coral</v>
      </c>
      <c r="G431">
        <f t="shared" si="73"/>
        <v>3</v>
      </c>
      <c r="H431" t="str">
        <f t="shared" si="74"/>
        <v>faded bronze</v>
      </c>
      <c r="I431">
        <f t="shared" si="75"/>
        <v>2</v>
      </c>
      <c r="J431" t="str">
        <f t="shared" si="76"/>
        <v>pale lavender</v>
      </c>
      <c r="K431">
        <f t="shared" si="77"/>
        <v>3</v>
      </c>
      <c r="L431" t="str">
        <f t="shared" si="78"/>
        <v>dotted tan</v>
      </c>
      <c r="M431">
        <f t="shared" si="79"/>
        <v>2</v>
      </c>
      <c r="N431" t="str">
        <f t="shared" si="80"/>
        <v>wavy lavender</v>
      </c>
      <c r="AA431" t="str">
        <f>LEFT(A431,FIND("bags",A431)-1)</f>
        <v xml:space="preserve">plaid coral </v>
      </c>
      <c r="AB431" t="str">
        <f>IFERROR(IF(FIND($AB$2,#REF!),MID(#REF!,FIND($AB$2,#REF!)-2,1),""),"")</f>
        <v/>
      </c>
    </row>
    <row r="432" spans="1:28">
      <c r="A432" s="1" t="s">
        <v>429</v>
      </c>
      <c r="B432" t="str">
        <f t="shared" si="81"/>
        <v>2 clear red bag, 4 dim brown bag.</v>
      </c>
      <c r="C432">
        <f t="shared" si="82"/>
        <v>16</v>
      </c>
      <c r="D432">
        <f t="shared" si="83"/>
        <v>33</v>
      </c>
      <c r="E432" t="str">
        <f t="shared" si="83"/>
        <v/>
      </c>
      <c r="F432" t="str">
        <f t="shared" si="72"/>
        <v>posh magenta</v>
      </c>
      <c r="G432">
        <f t="shared" si="73"/>
        <v>2</v>
      </c>
      <c r="H432" t="str">
        <f t="shared" si="74"/>
        <v>clear red</v>
      </c>
      <c r="I432">
        <f t="shared" si="75"/>
        <v>4</v>
      </c>
      <c r="J432" t="str">
        <f t="shared" si="76"/>
        <v>dim brown</v>
      </c>
      <c r="K432" t="str">
        <f t="shared" si="77"/>
        <v/>
      </c>
      <c r="L432" t="str">
        <f t="shared" si="78"/>
        <v/>
      </c>
      <c r="M432" t="str">
        <f t="shared" si="79"/>
        <v/>
      </c>
      <c r="N432" t="str">
        <f t="shared" si="80"/>
        <v/>
      </c>
      <c r="AA432" t="str">
        <f>LEFT(A432,FIND("bags",A432)-1)</f>
        <v xml:space="preserve">posh magenta </v>
      </c>
      <c r="AB432" t="str">
        <f>IFERROR(IF(FIND($AB$2,#REF!),MID(#REF!,FIND($AB$2,#REF!)-2,1),""),"")</f>
        <v/>
      </c>
    </row>
    <row r="433" spans="1:28">
      <c r="A433" s="1" t="s">
        <v>430</v>
      </c>
      <c r="B433" t="str">
        <f t="shared" si="81"/>
        <v>4 dim magenta bag.</v>
      </c>
      <c r="C433">
        <f t="shared" si="82"/>
        <v>18</v>
      </c>
      <c r="D433" t="str">
        <f t="shared" si="83"/>
        <v/>
      </c>
      <c r="E433" t="str">
        <f t="shared" si="83"/>
        <v/>
      </c>
      <c r="F433" t="str">
        <f t="shared" si="72"/>
        <v>wavy purple</v>
      </c>
      <c r="G433">
        <f t="shared" si="73"/>
        <v>4</v>
      </c>
      <c r="H433" t="str">
        <f t="shared" si="74"/>
        <v>dim magenta</v>
      </c>
      <c r="I433" t="str">
        <f t="shared" si="75"/>
        <v/>
      </c>
      <c r="J433" t="str">
        <f t="shared" si="76"/>
        <v/>
      </c>
      <c r="K433" t="str">
        <f t="shared" si="77"/>
        <v/>
      </c>
      <c r="L433" t="str">
        <f t="shared" si="78"/>
        <v/>
      </c>
      <c r="M433" t="str">
        <f t="shared" si="79"/>
        <v/>
      </c>
      <c r="N433" t="str">
        <f t="shared" si="80"/>
        <v/>
      </c>
      <c r="AA433" t="str">
        <f>LEFT(A433,FIND("bags",A433)-1)</f>
        <v xml:space="preserve">wavy purple </v>
      </c>
      <c r="AB433" t="str">
        <f>IFERROR(IF(FIND($AB$2,#REF!),MID(#REF!,FIND($AB$2,#REF!)-2,1),""),"")</f>
        <v/>
      </c>
    </row>
    <row r="434" spans="1:28">
      <c r="A434" s="1" t="s">
        <v>431</v>
      </c>
      <c r="B434" t="str">
        <f t="shared" si="81"/>
        <v>2 striped olive bag, 3 light gray bag.</v>
      </c>
      <c r="C434">
        <f t="shared" si="82"/>
        <v>20</v>
      </c>
      <c r="D434">
        <f t="shared" si="83"/>
        <v>38</v>
      </c>
      <c r="E434" t="str">
        <f t="shared" si="83"/>
        <v/>
      </c>
      <c r="F434" t="str">
        <f t="shared" si="72"/>
        <v>plaid fuchsia</v>
      </c>
      <c r="G434">
        <f t="shared" si="73"/>
        <v>2</v>
      </c>
      <c r="H434" t="str">
        <f t="shared" si="74"/>
        <v>striped olive</v>
      </c>
      <c r="I434">
        <f t="shared" si="75"/>
        <v>3</v>
      </c>
      <c r="J434" t="str">
        <f t="shared" si="76"/>
        <v>light gray</v>
      </c>
      <c r="K434" t="str">
        <f t="shared" si="77"/>
        <v/>
      </c>
      <c r="L434" t="str">
        <f t="shared" si="78"/>
        <v/>
      </c>
      <c r="M434" t="str">
        <f t="shared" si="79"/>
        <v/>
      </c>
      <c r="N434" t="str">
        <f t="shared" si="80"/>
        <v/>
      </c>
      <c r="AA434" t="str">
        <f>LEFT(A434,FIND("bags",A434)-1)</f>
        <v xml:space="preserve">plaid fuchsia </v>
      </c>
      <c r="AB434" t="str">
        <f>IFERROR(IF(FIND($AB$2,#REF!),MID(#REF!,FIND($AB$2,#REF!)-2,1),""),"")</f>
        <v/>
      </c>
    </row>
    <row r="435" spans="1:28">
      <c r="A435" s="1" t="s">
        <v>432</v>
      </c>
      <c r="B435" t="str">
        <f t="shared" si="81"/>
        <v>3 dark brown bag, 4 muted plum bag.</v>
      </c>
      <c r="C435">
        <f t="shared" si="82"/>
        <v>17</v>
      </c>
      <c r="D435">
        <f t="shared" si="83"/>
        <v>35</v>
      </c>
      <c r="E435" t="str">
        <f t="shared" si="83"/>
        <v/>
      </c>
      <c r="F435" t="str">
        <f t="shared" si="72"/>
        <v>dim violet</v>
      </c>
      <c r="G435">
        <f t="shared" si="73"/>
        <v>3</v>
      </c>
      <c r="H435" t="str">
        <f t="shared" si="74"/>
        <v>dark brown</v>
      </c>
      <c r="I435">
        <f t="shared" si="75"/>
        <v>4</v>
      </c>
      <c r="J435" t="str">
        <f t="shared" si="76"/>
        <v>muted plum</v>
      </c>
      <c r="K435" t="str">
        <f t="shared" si="77"/>
        <v/>
      </c>
      <c r="L435" t="str">
        <f t="shared" si="78"/>
        <v/>
      </c>
      <c r="M435" t="str">
        <f t="shared" si="79"/>
        <v/>
      </c>
      <c r="N435" t="str">
        <f t="shared" si="80"/>
        <v/>
      </c>
      <c r="AA435" t="str">
        <f>LEFT(A435,FIND("bags",A435)-1)</f>
        <v xml:space="preserve">dim violet </v>
      </c>
      <c r="AB435" t="str">
        <f>IFERROR(IF(FIND($AB$2,#REF!),MID(#REF!,FIND($AB$2,#REF!)-2,1),""),"")</f>
        <v/>
      </c>
    </row>
    <row r="436" spans="1:28">
      <c r="A436" s="1" t="s">
        <v>433</v>
      </c>
      <c r="B436" t="str">
        <f t="shared" si="81"/>
        <v>5 clear brown bag, 5 muted chartreuse bag.</v>
      </c>
      <c r="C436">
        <f t="shared" si="82"/>
        <v>18</v>
      </c>
      <c r="D436">
        <f t="shared" si="83"/>
        <v>42</v>
      </c>
      <c r="E436" t="str">
        <f t="shared" si="83"/>
        <v/>
      </c>
      <c r="F436" t="str">
        <f t="shared" si="72"/>
        <v>light turquoise</v>
      </c>
      <c r="G436">
        <f t="shared" si="73"/>
        <v>5</v>
      </c>
      <c r="H436" t="str">
        <f t="shared" si="74"/>
        <v>clear brown</v>
      </c>
      <c r="I436">
        <f t="shared" si="75"/>
        <v>5</v>
      </c>
      <c r="J436" t="str">
        <f t="shared" si="76"/>
        <v>muted chartreuse</v>
      </c>
      <c r="K436" t="str">
        <f t="shared" si="77"/>
        <v/>
      </c>
      <c r="L436" t="str">
        <f t="shared" si="78"/>
        <v/>
      </c>
      <c r="M436" t="str">
        <f t="shared" si="79"/>
        <v/>
      </c>
      <c r="N436" t="str">
        <f t="shared" si="80"/>
        <v/>
      </c>
      <c r="AA436" t="str">
        <f>LEFT(A436,FIND("bags",A436)-1)</f>
        <v xml:space="preserve">light turquoise </v>
      </c>
      <c r="AB436" t="str">
        <f>IFERROR(IF(FIND($AB$2,#REF!),MID(#REF!,FIND($AB$2,#REF!)-2,1),""),"")</f>
        <v/>
      </c>
    </row>
    <row r="437" spans="1:28">
      <c r="A437" s="1" t="s">
        <v>434</v>
      </c>
      <c r="B437" t="str">
        <f t="shared" si="81"/>
        <v>4 wavy salmon bag, 3 dotted crimson bag, 1 dark coral bag, 1 pale chartreuse bag.</v>
      </c>
      <c r="C437">
        <f t="shared" si="82"/>
        <v>18</v>
      </c>
      <c r="D437">
        <f t="shared" si="83"/>
        <v>40</v>
      </c>
      <c r="E437">
        <f t="shared" si="83"/>
        <v>58</v>
      </c>
      <c r="F437" t="str">
        <f t="shared" si="72"/>
        <v>dull white</v>
      </c>
      <c r="G437">
        <f t="shared" si="73"/>
        <v>4</v>
      </c>
      <c r="H437" t="str">
        <f t="shared" si="74"/>
        <v>wavy salmon</v>
      </c>
      <c r="I437">
        <f t="shared" si="75"/>
        <v>3</v>
      </c>
      <c r="J437" t="str">
        <f t="shared" si="76"/>
        <v>dotted crimson</v>
      </c>
      <c r="K437">
        <f t="shared" si="77"/>
        <v>1</v>
      </c>
      <c r="L437" t="str">
        <f t="shared" si="78"/>
        <v>dark coral</v>
      </c>
      <c r="M437">
        <f t="shared" si="79"/>
        <v>1</v>
      </c>
      <c r="N437" t="str">
        <f t="shared" si="80"/>
        <v>pale chartreuse</v>
      </c>
      <c r="AA437" t="str">
        <f>LEFT(A437,FIND("bags",A437)-1)</f>
        <v xml:space="preserve">dull white </v>
      </c>
      <c r="AB437" t="str">
        <f>IFERROR(IF(FIND($AB$2,#REF!),MID(#REF!,FIND($AB$2,#REF!)-2,1),""),"")</f>
        <v/>
      </c>
    </row>
    <row r="438" spans="1:28">
      <c r="A438" s="1" t="s">
        <v>435</v>
      </c>
      <c r="B438" t="str">
        <f t="shared" si="81"/>
        <v>2 plaid black bag, 3 light red bag.</v>
      </c>
      <c r="C438">
        <f t="shared" si="82"/>
        <v>18</v>
      </c>
      <c r="D438">
        <f t="shared" si="83"/>
        <v>35</v>
      </c>
      <c r="E438" t="str">
        <f t="shared" si="83"/>
        <v/>
      </c>
      <c r="F438" t="str">
        <f t="shared" si="72"/>
        <v>light brown</v>
      </c>
      <c r="G438">
        <f t="shared" si="73"/>
        <v>2</v>
      </c>
      <c r="H438" t="str">
        <f t="shared" si="74"/>
        <v>plaid black</v>
      </c>
      <c r="I438">
        <f t="shared" si="75"/>
        <v>3</v>
      </c>
      <c r="J438" t="str">
        <f t="shared" si="76"/>
        <v>light red</v>
      </c>
      <c r="K438" t="str">
        <f t="shared" si="77"/>
        <v/>
      </c>
      <c r="L438" t="str">
        <f t="shared" si="78"/>
        <v/>
      </c>
      <c r="M438" t="str">
        <f t="shared" si="79"/>
        <v/>
      </c>
      <c r="N438" t="str">
        <f t="shared" si="80"/>
        <v/>
      </c>
      <c r="AA438" t="str">
        <f>LEFT(A438,FIND("bags",A438)-1)</f>
        <v xml:space="preserve">light brown </v>
      </c>
      <c r="AB438" t="str">
        <f>IFERROR(IF(FIND($AB$2,#REF!),MID(#REF!,FIND($AB$2,#REF!)-2,1),""),"")</f>
        <v/>
      </c>
    </row>
    <row r="439" spans="1:28">
      <c r="A439" s="1" t="s">
        <v>436</v>
      </c>
      <c r="B439" t="str">
        <f t="shared" si="81"/>
        <v>1 posh crimson bag, 4 vibrant red bag, 2 wavy beige bag.</v>
      </c>
      <c r="C439">
        <f t="shared" si="82"/>
        <v>19</v>
      </c>
      <c r="D439">
        <f t="shared" si="83"/>
        <v>38</v>
      </c>
      <c r="E439">
        <f t="shared" si="83"/>
        <v>56</v>
      </c>
      <c r="F439" t="str">
        <f t="shared" si="72"/>
        <v>dotted purple</v>
      </c>
      <c r="G439">
        <f t="shared" si="73"/>
        <v>1</v>
      </c>
      <c r="H439" t="str">
        <f t="shared" si="74"/>
        <v>posh crimson</v>
      </c>
      <c r="I439">
        <f t="shared" si="75"/>
        <v>4</v>
      </c>
      <c r="J439" t="str">
        <f t="shared" si="76"/>
        <v>vibrant red</v>
      </c>
      <c r="K439">
        <f t="shared" si="77"/>
        <v>2</v>
      </c>
      <c r="L439" t="str">
        <f t="shared" si="78"/>
        <v>wavy beige</v>
      </c>
      <c r="M439" t="str">
        <f t="shared" si="79"/>
        <v/>
      </c>
      <c r="N439" t="str">
        <f t="shared" si="80"/>
        <v/>
      </c>
      <c r="AA439" t="str">
        <f>LEFT(A439,FIND("bags",A439)-1)</f>
        <v xml:space="preserve">dotted purple </v>
      </c>
      <c r="AB439" t="str">
        <f>IFERROR(IF(FIND($AB$2,#REF!),MID(#REF!,FIND($AB$2,#REF!)-2,1),""),"")</f>
        <v/>
      </c>
    </row>
    <row r="440" spans="1:28">
      <c r="A440" s="1" t="s">
        <v>437</v>
      </c>
      <c r="B440" t="str">
        <f t="shared" si="81"/>
        <v>no other bag.</v>
      </c>
      <c r="C440">
        <f t="shared" si="82"/>
        <v>13</v>
      </c>
      <c r="D440" t="str">
        <f t="shared" si="83"/>
        <v/>
      </c>
      <c r="E440" t="str">
        <f t="shared" si="83"/>
        <v/>
      </c>
      <c r="F440" t="str">
        <f t="shared" si="72"/>
        <v>striped orange</v>
      </c>
      <c r="G440" t="str">
        <f t="shared" si="73"/>
        <v/>
      </c>
      <c r="H440" t="str">
        <f t="shared" si="74"/>
        <v/>
      </c>
      <c r="I440" t="str">
        <f t="shared" si="75"/>
        <v/>
      </c>
      <c r="J440" t="str">
        <f t="shared" si="76"/>
        <v/>
      </c>
      <c r="K440" t="str">
        <f t="shared" si="77"/>
        <v/>
      </c>
      <c r="L440" t="str">
        <f t="shared" si="78"/>
        <v/>
      </c>
      <c r="M440" t="str">
        <f t="shared" si="79"/>
        <v/>
      </c>
      <c r="N440" t="str">
        <f t="shared" si="80"/>
        <v/>
      </c>
      <c r="AA440" t="str">
        <f>LEFT(A440,FIND("bags",A440)-1)</f>
        <v xml:space="preserve">striped orange </v>
      </c>
      <c r="AB440" t="str">
        <f>IFERROR(IF(FIND($AB$2,#REF!),MID(#REF!,FIND($AB$2,#REF!)-2,1),""),"")</f>
        <v/>
      </c>
    </row>
    <row r="441" spans="1:28">
      <c r="A441" s="1" t="s">
        <v>438</v>
      </c>
      <c r="B441" t="str">
        <f t="shared" si="81"/>
        <v>3 light plum bag, 1 wavy lavender bag, 1 shiny olive bag.</v>
      </c>
      <c r="C441">
        <f t="shared" si="82"/>
        <v>17</v>
      </c>
      <c r="D441">
        <f t="shared" si="83"/>
        <v>38</v>
      </c>
      <c r="E441">
        <f t="shared" si="83"/>
        <v>57</v>
      </c>
      <c r="F441" t="str">
        <f t="shared" si="72"/>
        <v>clear green</v>
      </c>
      <c r="G441">
        <f t="shared" si="73"/>
        <v>3</v>
      </c>
      <c r="H441" t="str">
        <f t="shared" si="74"/>
        <v>light plum</v>
      </c>
      <c r="I441">
        <f t="shared" si="75"/>
        <v>1</v>
      </c>
      <c r="J441" t="str">
        <f t="shared" si="76"/>
        <v>wavy lavender</v>
      </c>
      <c r="K441">
        <f t="shared" si="77"/>
        <v>1</v>
      </c>
      <c r="L441" t="str">
        <f t="shared" si="78"/>
        <v>shiny olive</v>
      </c>
      <c r="M441" t="str">
        <f t="shared" si="79"/>
        <v/>
      </c>
      <c r="N441" t="str">
        <f t="shared" si="80"/>
        <v/>
      </c>
      <c r="AA441" t="str">
        <f>LEFT(A441,FIND("bags",A441)-1)</f>
        <v xml:space="preserve">clear green </v>
      </c>
      <c r="AB441" t="str">
        <f>IFERROR(IF(FIND($AB$2,#REF!),MID(#REF!,FIND($AB$2,#REF!)-2,1),""),"")</f>
        <v/>
      </c>
    </row>
    <row r="442" spans="1:28">
      <c r="A442" s="1" t="s">
        <v>439</v>
      </c>
      <c r="B442" t="str">
        <f t="shared" si="81"/>
        <v>5 dotted turquoise bag, 3 dim aqua bag, 2 posh orange bag.</v>
      </c>
      <c r="C442">
        <f t="shared" si="82"/>
        <v>23</v>
      </c>
      <c r="D442">
        <f t="shared" si="83"/>
        <v>39</v>
      </c>
      <c r="E442">
        <f t="shared" si="83"/>
        <v>58</v>
      </c>
      <c r="F442" t="str">
        <f t="shared" si="72"/>
        <v>bright red</v>
      </c>
      <c r="G442">
        <f t="shared" si="73"/>
        <v>5</v>
      </c>
      <c r="H442" t="str">
        <f t="shared" si="74"/>
        <v>dotted turquoise</v>
      </c>
      <c r="I442">
        <f t="shared" si="75"/>
        <v>3</v>
      </c>
      <c r="J442" t="str">
        <f t="shared" si="76"/>
        <v>dim aqua</v>
      </c>
      <c r="K442">
        <f t="shared" si="77"/>
        <v>2</v>
      </c>
      <c r="L442" t="str">
        <f t="shared" si="78"/>
        <v>posh orange</v>
      </c>
      <c r="M442" t="str">
        <f t="shared" si="79"/>
        <v/>
      </c>
      <c r="N442" t="str">
        <f t="shared" si="80"/>
        <v/>
      </c>
      <c r="AA442" t="str">
        <f>LEFT(A442,FIND("bags",A442)-1)</f>
        <v xml:space="preserve">bright red </v>
      </c>
      <c r="AB442" t="str">
        <f>IFERROR(IF(FIND($AB$2,#REF!),MID(#REF!,FIND($AB$2,#REF!)-2,1),""),"")</f>
        <v/>
      </c>
    </row>
    <row r="443" spans="1:28">
      <c r="A443" s="1" t="s">
        <v>440</v>
      </c>
      <c r="B443" t="str">
        <f t="shared" si="81"/>
        <v>2 pale yellow bag, 1 striped brown bag, 3 striped chartreuse bag.</v>
      </c>
      <c r="C443">
        <f t="shared" si="82"/>
        <v>18</v>
      </c>
      <c r="D443">
        <f t="shared" si="83"/>
        <v>39</v>
      </c>
      <c r="E443">
        <f t="shared" si="83"/>
        <v>65</v>
      </c>
      <c r="F443" t="str">
        <f t="shared" si="72"/>
        <v>dark bronze</v>
      </c>
      <c r="G443">
        <f t="shared" si="73"/>
        <v>2</v>
      </c>
      <c r="H443" t="str">
        <f t="shared" si="74"/>
        <v>pale yellow</v>
      </c>
      <c r="I443">
        <f t="shared" si="75"/>
        <v>1</v>
      </c>
      <c r="J443" t="str">
        <f t="shared" si="76"/>
        <v>striped brown</v>
      </c>
      <c r="K443">
        <f t="shared" si="77"/>
        <v>3</v>
      </c>
      <c r="L443" t="str">
        <f t="shared" si="78"/>
        <v>striped chartreuse</v>
      </c>
      <c r="M443" t="str">
        <f t="shared" si="79"/>
        <v/>
      </c>
      <c r="N443" t="str">
        <f t="shared" si="80"/>
        <v/>
      </c>
      <c r="AA443" t="str">
        <f>LEFT(A443,FIND("bags",A443)-1)</f>
        <v xml:space="preserve">dark bronze </v>
      </c>
      <c r="AB443" t="str">
        <f>IFERROR(IF(FIND($AB$2,#REF!),MID(#REF!,FIND($AB$2,#REF!)-2,1),""),"")</f>
        <v/>
      </c>
    </row>
    <row r="444" spans="1:28">
      <c r="A444" s="1" t="s">
        <v>441</v>
      </c>
      <c r="B444" t="str">
        <f t="shared" si="81"/>
        <v>3 muted olive bag, 2 shiny red bag, 1 vibrant lavender bag, 5 drab gold bag.</v>
      </c>
      <c r="C444">
        <f t="shared" si="82"/>
        <v>18</v>
      </c>
      <c r="D444">
        <f t="shared" si="83"/>
        <v>35</v>
      </c>
      <c r="E444">
        <f t="shared" si="83"/>
        <v>59</v>
      </c>
      <c r="F444" t="str">
        <f t="shared" si="72"/>
        <v>muted cyan</v>
      </c>
      <c r="G444">
        <f t="shared" si="73"/>
        <v>3</v>
      </c>
      <c r="H444" t="str">
        <f t="shared" si="74"/>
        <v>muted olive</v>
      </c>
      <c r="I444">
        <f t="shared" si="75"/>
        <v>2</v>
      </c>
      <c r="J444" t="str">
        <f t="shared" si="76"/>
        <v>shiny red</v>
      </c>
      <c r="K444">
        <f t="shared" si="77"/>
        <v>1</v>
      </c>
      <c r="L444" t="str">
        <f t="shared" si="78"/>
        <v>vibrant lavender</v>
      </c>
      <c r="M444">
        <f t="shared" si="79"/>
        <v>5</v>
      </c>
      <c r="N444" t="str">
        <f t="shared" si="80"/>
        <v>drab gold</v>
      </c>
      <c r="AA444" t="str">
        <f>LEFT(A444,FIND("bags",A444)-1)</f>
        <v xml:space="preserve">muted cyan </v>
      </c>
      <c r="AB444" t="str">
        <f>IFERROR(IF(FIND($AB$2,#REF!),MID(#REF!,FIND($AB$2,#REF!)-2,1),""),"")</f>
        <v/>
      </c>
    </row>
    <row r="445" spans="1:28">
      <c r="A445" s="1" t="s">
        <v>442</v>
      </c>
      <c r="B445" t="str">
        <f t="shared" si="81"/>
        <v>3 shiny gray bag, 5 dull bronze bag, 5 muted fuchsia bag, 5 clear magenta bag.</v>
      </c>
      <c r="C445">
        <f t="shared" si="82"/>
        <v>17</v>
      </c>
      <c r="D445">
        <f t="shared" si="83"/>
        <v>36</v>
      </c>
      <c r="E445">
        <f t="shared" si="83"/>
        <v>57</v>
      </c>
      <c r="F445" t="str">
        <f t="shared" si="72"/>
        <v>light coral</v>
      </c>
      <c r="G445">
        <f t="shared" si="73"/>
        <v>3</v>
      </c>
      <c r="H445" t="str">
        <f t="shared" si="74"/>
        <v>shiny gray</v>
      </c>
      <c r="I445">
        <f t="shared" si="75"/>
        <v>5</v>
      </c>
      <c r="J445" t="str">
        <f t="shared" si="76"/>
        <v>dull bronze</v>
      </c>
      <c r="K445">
        <f t="shared" si="77"/>
        <v>5</v>
      </c>
      <c r="L445" t="str">
        <f t="shared" si="78"/>
        <v>muted fuchsia</v>
      </c>
      <c r="M445">
        <f t="shared" si="79"/>
        <v>5</v>
      </c>
      <c r="N445" t="str">
        <f t="shared" si="80"/>
        <v>clear magenta</v>
      </c>
      <c r="AA445" t="str">
        <f>LEFT(A445,FIND("bags",A445)-1)</f>
        <v xml:space="preserve">light coral </v>
      </c>
      <c r="AB445" t="str">
        <f>IFERROR(IF(FIND($AB$2,#REF!),MID(#REF!,FIND($AB$2,#REF!)-2,1),""),"")</f>
        <v/>
      </c>
    </row>
    <row r="446" spans="1:28">
      <c r="A446" s="1" t="s">
        <v>443</v>
      </c>
      <c r="B446" t="str">
        <f t="shared" si="81"/>
        <v>4 dull cyan bag, 5 dark gray bag.</v>
      </c>
      <c r="C446">
        <f t="shared" si="82"/>
        <v>16</v>
      </c>
      <c r="D446">
        <f t="shared" si="83"/>
        <v>33</v>
      </c>
      <c r="E446" t="str">
        <f t="shared" si="83"/>
        <v/>
      </c>
      <c r="F446" t="str">
        <f t="shared" si="72"/>
        <v>shiny olive</v>
      </c>
      <c r="G446">
        <f t="shared" si="73"/>
        <v>4</v>
      </c>
      <c r="H446" t="str">
        <f t="shared" si="74"/>
        <v>dull cyan</v>
      </c>
      <c r="I446">
        <f t="shared" si="75"/>
        <v>5</v>
      </c>
      <c r="J446" t="str">
        <f t="shared" si="76"/>
        <v>dark gray</v>
      </c>
      <c r="K446" t="str">
        <f t="shared" si="77"/>
        <v/>
      </c>
      <c r="L446" t="str">
        <f t="shared" si="78"/>
        <v/>
      </c>
      <c r="M446" t="str">
        <f t="shared" si="79"/>
        <v/>
      </c>
      <c r="N446" t="str">
        <f t="shared" si="80"/>
        <v/>
      </c>
      <c r="AA446" t="str">
        <f>LEFT(A446,FIND("bags",A446)-1)</f>
        <v xml:space="preserve">shiny olive </v>
      </c>
      <c r="AB446" t="str">
        <f>IFERROR(IF(FIND($AB$2,#REF!),MID(#REF!,FIND($AB$2,#REF!)-2,1),""),"")</f>
        <v/>
      </c>
    </row>
    <row r="447" spans="1:28">
      <c r="A447" s="1" t="s">
        <v>444</v>
      </c>
      <c r="B447" t="str">
        <f t="shared" si="81"/>
        <v>no other bag.</v>
      </c>
      <c r="C447">
        <f t="shared" si="82"/>
        <v>13</v>
      </c>
      <c r="D447" t="str">
        <f t="shared" si="83"/>
        <v/>
      </c>
      <c r="E447" t="str">
        <f t="shared" si="83"/>
        <v/>
      </c>
      <c r="F447" t="str">
        <f t="shared" si="72"/>
        <v>drab orange</v>
      </c>
      <c r="G447" t="str">
        <f t="shared" si="73"/>
        <v/>
      </c>
      <c r="H447" t="str">
        <f t="shared" si="74"/>
        <v/>
      </c>
      <c r="I447" t="str">
        <f t="shared" si="75"/>
        <v/>
      </c>
      <c r="J447" t="str">
        <f t="shared" si="76"/>
        <v/>
      </c>
      <c r="K447" t="str">
        <f t="shared" si="77"/>
        <v/>
      </c>
      <c r="L447" t="str">
        <f t="shared" si="78"/>
        <v/>
      </c>
      <c r="M447" t="str">
        <f t="shared" si="79"/>
        <v/>
      </c>
      <c r="N447" t="str">
        <f t="shared" si="80"/>
        <v/>
      </c>
      <c r="AA447" t="str">
        <f>LEFT(A447,FIND("bags",A447)-1)</f>
        <v xml:space="preserve">drab orange </v>
      </c>
      <c r="AB447" t="str">
        <f>IFERROR(IF(FIND($AB$2,#REF!),MID(#REF!,FIND($AB$2,#REF!)-2,1),""),"")</f>
        <v/>
      </c>
    </row>
    <row r="448" spans="1:28">
      <c r="A448" s="1" t="s">
        <v>445</v>
      </c>
      <c r="B448" t="str">
        <f t="shared" si="81"/>
        <v>5 drab salmon bag, 5 pale plum bag.</v>
      </c>
      <c r="C448">
        <f t="shared" si="82"/>
        <v>18</v>
      </c>
      <c r="D448">
        <f t="shared" si="83"/>
        <v>35</v>
      </c>
      <c r="E448" t="str">
        <f t="shared" si="83"/>
        <v/>
      </c>
      <c r="F448" t="str">
        <f t="shared" si="72"/>
        <v>striped salmon</v>
      </c>
      <c r="G448">
        <f t="shared" si="73"/>
        <v>5</v>
      </c>
      <c r="H448" t="str">
        <f t="shared" si="74"/>
        <v>drab salmon</v>
      </c>
      <c r="I448">
        <f t="shared" si="75"/>
        <v>5</v>
      </c>
      <c r="J448" t="str">
        <f t="shared" si="76"/>
        <v>pale plum</v>
      </c>
      <c r="K448" t="str">
        <f t="shared" si="77"/>
        <v/>
      </c>
      <c r="L448" t="str">
        <f t="shared" si="78"/>
        <v/>
      </c>
      <c r="M448" t="str">
        <f t="shared" si="79"/>
        <v/>
      </c>
      <c r="N448" t="str">
        <f t="shared" si="80"/>
        <v/>
      </c>
      <c r="AA448" t="str">
        <f>LEFT(A448,FIND("bags",A448)-1)</f>
        <v xml:space="preserve">striped salmon </v>
      </c>
      <c r="AB448" t="str">
        <f>IFERROR(IF(FIND($AB$2,#REF!),MID(#REF!,FIND($AB$2,#REF!)-2,1),""),"")</f>
        <v/>
      </c>
    </row>
    <row r="449" spans="1:28">
      <c r="A449" s="1" t="s">
        <v>446</v>
      </c>
      <c r="B449" t="str">
        <f t="shared" si="81"/>
        <v>2 bright blue bag, 1 mirrored gray bag, 5 faded violet bag.</v>
      </c>
      <c r="C449">
        <f t="shared" si="82"/>
        <v>18</v>
      </c>
      <c r="D449">
        <f t="shared" si="83"/>
        <v>39</v>
      </c>
      <c r="E449">
        <f t="shared" si="83"/>
        <v>59</v>
      </c>
      <c r="F449" t="str">
        <f t="shared" si="72"/>
        <v>plaid cyan</v>
      </c>
      <c r="G449">
        <f t="shared" si="73"/>
        <v>2</v>
      </c>
      <c r="H449" t="str">
        <f t="shared" si="74"/>
        <v>bright blue</v>
      </c>
      <c r="I449">
        <f t="shared" si="75"/>
        <v>1</v>
      </c>
      <c r="J449" t="str">
        <f t="shared" si="76"/>
        <v>mirrored gray</v>
      </c>
      <c r="K449">
        <f t="shared" si="77"/>
        <v>5</v>
      </c>
      <c r="L449" t="str">
        <f t="shared" si="78"/>
        <v>faded violet</v>
      </c>
      <c r="M449" t="str">
        <f t="shared" si="79"/>
        <v/>
      </c>
      <c r="N449" t="str">
        <f t="shared" si="80"/>
        <v/>
      </c>
      <c r="AA449" t="str">
        <f>LEFT(A449,FIND("bags",A449)-1)</f>
        <v xml:space="preserve">plaid cyan </v>
      </c>
      <c r="AB449" t="str">
        <f>IFERROR(IF(FIND($AB$2,#REF!),MID(#REF!,FIND($AB$2,#REF!)-2,1),""),"")</f>
        <v/>
      </c>
    </row>
    <row r="450" spans="1:28">
      <c r="A450" s="1" t="s">
        <v>447</v>
      </c>
      <c r="B450" t="str">
        <f t="shared" si="81"/>
        <v>3 pale maroon bag, 1 clear teal bag.</v>
      </c>
      <c r="C450">
        <f t="shared" si="82"/>
        <v>18</v>
      </c>
      <c r="D450">
        <f t="shared" si="83"/>
        <v>36</v>
      </c>
      <c r="E450" t="str">
        <f t="shared" si="83"/>
        <v/>
      </c>
      <c r="F450" t="str">
        <f t="shared" si="72"/>
        <v>plaid teal</v>
      </c>
      <c r="G450">
        <f t="shared" si="73"/>
        <v>3</v>
      </c>
      <c r="H450" t="str">
        <f t="shared" si="74"/>
        <v>pale maroon</v>
      </c>
      <c r="I450">
        <f t="shared" si="75"/>
        <v>1</v>
      </c>
      <c r="J450" t="str">
        <f t="shared" si="76"/>
        <v>clear teal</v>
      </c>
      <c r="K450" t="str">
        <f t="shared" si="77"/>
        <v/>
      </c>
      <c r="L450" t="str">
        <f t="shared" si="78"/>
        <v/>
      </c>
      <c r="M450" t="str">
        <f t="shared" si="79"/>
        <v/>
      </c>
      <c r="N450" t="str">
        <f t="shared" si="80"/>
        <v/>
      </c>
      <c r="AA450" t="str">
        <f>LEFT(A450,FIND("bags",A450)-1)</f>
        <v xml:space="preserve">plaid teal </v>
      </c>
      <c r="AB450" t="str">
        <f>IFERROR(IF(FIND($AB$2,#REF!),MID(#REF!,FIND($AB$2,#REF!)-2,1),""),"")</f>
        <v/>
      </c>
    </row>
    <row r="451" spans="1:28">
      <c r="A451" s="1" t="s">
        <v>448</v>
      </c>
      <c r="B451" t="str">
        <f t="shared" si="81"/>
        <v>1 dim bronze bag, 3 light olive bag, 1 muted beige bag, 1 wavy teal bag.</v>
      </c>
      <c r="C451">
        <f t="shared" si="82"/>
        <v>17</v>
      </c>
      <c r="D451">
        <f t="shared" si="83"/>
        <v>36</v>
      </c>
      <c r="E451">
        <f t="shared" si="83"/>
        <v>55</v>
      </c>
      <c r="F451" t="str">
        <f t="shared" ref="F451:F514" si="84">TRIM(LEFT(A451,FIND("bags",A451)-1))</f>
        <v>faded cyan</v>
      </c>
      <c r="G451">
        <f t="shared" ref="G451:G514" si="85">IF(MID($B451,1,1)="n","",INT(MID($B451,1,1)))</f>
        <v>1</v>
      </c>
      <c r="H451" t="str">
        <f t="shared" ref="H451:H514" si="86">TRIM(IF(G451&lt;&gt;"",MID($B451,3,C451-7),""))</f>
        <v>dim bronze</v>
      </c>
      <c r="I451">
        <f t="shared" ref="I451:I514" si="87">IF(OR(C451="",C451=LEN($B451)),"",INT(MID($B451,C451+2,1)))</f>
        <v>3</v>
      </c>
      <c r="J451" t="str">
        <f t="shared" ref="J451:J514" si="88">TRIM(IF(I451&lt;&gt;"",MID($B451,C451+4,D451-C451-7),""))</f>
        <v>light olive</v>
      </c>
      <c r="K451">
        <f t="shared" ref="K451:K514" si="89">IF(OR(D451="",D451=LEN($B451)),"",INT(MID($B451,D451+2,1)))</f>
        <v>1</v>
      </c>
      <c r="L451" t="str">
        <f t="shared" ref="L451:L514" si="90">TRIM(IF(K451&lt;&gt;"",MID($B451,D451+4,E451-D451-7),""))</f>
        <v>muted beige</v>
      </c>
      <c r="M451">
        <f t="shared" ref="M451:M514" si="91">IF(OR(E451="",E451=LEN($B451)),"",INT(MID($B451,E451+2,1)))</f>
        <v>1</v>
      </c>
      <c r="N451" t="str">
        <f t="shared" ref="N451:N514" si="92">TRIM(IF(M451&lt;&gt;"",MID($B451,E451+4,LEN(B451)-E451-7),""))</f>
        <v>wavy teal</v>
      </c>
      <c r="AA451" t="str">
        <f>LEFT(A451,FIND("bags",A451)-1)</f>
        <v xml:space="preserve">faded cyan </v>
      </c>
      <c r="AB451" t="str">
        <f>IFERROR(IF(FIND($AB$2,#REF!),MID(#REF!,FIND($AB$2,#REF!)-2,1),""),"")</f>
        <v/>
      </c>
    </row>
    <row r="452" spans="1:28">
      <c r="A452" s="1" t="s">
        <v>449</v>
      </c>
      <c r="B452" t="str">
        <f t="shared" ref="B452:B515" si="93">SUBSTITUTE(RIGHT($A452,LEN($A452)-FIND("contain",$A452)-7),"bags","bag")</f>
        <v>5 striped orange bag.</v>
      </c>
      <c r="C452">
        <f t="shared" ref="C452:C515" si="94">IFERROR(FIND(",",$B452),LEN($B452))</f>
        <v>21</v>
      </c>
      <c r="D452" t="str">
        <f t="shared" ref="D452:E515" si="95">IFERROR(FIND(",",$B452,C452+1),IF(OR(C452="",LEN($B452)=C452),"",LEN($B452)))</f>
        <v/>
      </c>
      <c r="E452" t="str">
        <f t="shared" si="95"/>
        <v/>
      </c>
      <c r="F452" t="str">
        <f t="shared" si="84"/>
        <v>clear magenta</v>
      </c>
      <c r="G452">
        <f t="shared" si="85"/>
        <v>5</v>
      </c>
      <c r="H452" t="str">
        <f t="shared" si="86"/>
        <v>striped orange</v>
      </c>
      <c r="I452" t="str">
        <f t="shared" si="87"/>
        <v/>
      </c>
      <c r="J452" t="str">
        <f t="shared" si="88"/>
        <v/>
      </c>
      <c r="K452" t="str">
        <f t="shared" si="89"/>
        <v/>
      </c>
      <c r="L452" t="str">
        <f t="shared" si="90"/>
        <v/>
      </c>
      <c r="M452" t="str">
        <f t="shared" si="91"/>
        <v/>
      </c>
      <c r="N452" t="str">
        <f t="shared" si="92"/>
        <v/>
      </c>
      <c r="AA452" t="str">
        <f>LEFT(A452,FIND("bags",A452)-1)</f>
        <v xml:space="preserve">clear magenta </v>
      </c>
      <c r="AB452" t="str">
        <f>IFERROR(IF(FIND($AB$2,#REF!),MID(#REF!,FIND($AB$2,#REF!)-2,1),""),"")</f>
        <v/>
      </c>
    </row>
    <row r="453" spans="1:28">
      <c r="A453" s="1" t="s">
        <v>450</v>
      </c>
      <c r="B453" t="str">
        <f t="shared" si="93"/>
        <v>1 shiny purple bag, 1 mirrored red bag, 4 dotted fuchsia bag, 3 vibrant crimson bag.</v>
      </c>
      <c r="C453">
        <f t="shared" si="94"/>
        <v>19</v>
      </c>
      <c r="D453">
        <f t="shared" si="95"/>
        <v>39</v>
      </c>
      <c r="E453">
        <f t="shared" si="95"/>
        <v>61</v>
      </c>
      <c r="F453" t="str">
        <f t="shared" si="84"/>
        <v>dull black</v>
      </c>
      <c r="G453">
        <f t="shared" si="85"/>
        <v>1</v>
      </c>
      <c r="H453" t="str">
        <f t="shared" si="86"/>
        <v>shiny purple</v>
      </c>
      <c r="I453">
        <f t="shared" si="87"/>
        <v>1</v>
      </c>
      <c r="J453" t="str">
        <f t="shared" si="88"/>
        <v>mirrored red</v>
      </c>
      <c r="K453">
        <f t="shared" si="89"/>
        <v>4</v>
      </c>
      <c r="L453" t="str">
        <f t="shared" si="90"/>
        <v>dotted fuchsia</v>
      </c>
      <c r="M453">
        <f t="shared" si="91"/>
        <v>3</v>
      </c>
      <c r="N453" t="str">
        <f t="shared" si="92"/>
        <v>vibrant crimson</v>
      </c>
      <c r="AA453" t="str">
        <f>LEFT(A453,FIND("bags",A453)-1)</f>
        <v xml:space="preserve">dull black </v>
      </c>
      <c r="AB453" t="str">
        <f>IFERROR(IF(FIND($AB$2,#REF!),MID(#REF!,FIND($AB$2,#REF!)-2,1),""),"")</f>
        <v/>
      </c>
    </row>
    <row r="454" spans="1:28">
      <c r="A454" s="1" t="s">
        <v>451</v>
      </c>
      <c r="B454" t="str">
        <f t="shared" si="93"/>
        <v>3 light brown bag.</v>
      </c>
      <c r="C454">
        <f t="shared" si="94"/>
        <v>18</v>
      </c>
      <c r="D454" t="str">
        <f t="shared" si="95"/>
        <v/>
      </c>
      <c r="E454" t="str">
        <f t="shared" si="95"/>
        <v/>
      </c>
      <c r="F454" t="str">
        <f t="shared" si="84"/>
        <v>mirrored blue</v>
      </c>
      <c r="G454">
        <f t="shared" si="85"/>
        <v>3</v>
      </c>
      <c r="H454" t="str">
        <f t="shared" si="86"/>
        <v>light brown</v>
      </c>
      <c r="I454" t="str">
        <f t="shared" si="87"/>
        <v/>
      </c>
      <c r="J454" t="str">
        <f t="shared" si="88"/>
        <v/>
      </c>
      <c r="K454" t="str">
        <f t="shared" si="89"/>
        <v/>
      </c>
      <c r="L454" t="str">
        <f t="shared" si="90"/>
        <v/>
      </c>
      <c r="M454" t="str">
        <f t="shared" si="91"/>
        <v/>
      </c>
      <c r="N454" t="str">
        <f t="shared" si="92"/>
        <v/>
      </c>
      <c r="AA454" t="str">
        <f>LEFT(A454,FIND("bags",A454)-1)</f>
        <v xml:space="preserve">mirrored blue </v>
      </c>
      <c r="AB454" t="str">
        <f>IFERROR(IF(FIND($AB$2,#REF!),MID(#REF!,FIND($AB$2,#REF!)-2,1),""),"")</f>
        <v/>
      </c>
    </row>
    <row r="455" spans="1:28">
      <c r="A455" s="1" t="s">
        <v>452</v>
      </c>
      <c r="B455" t="str">
        <f t="shared" si="93"/>
        <v>3 dim coral bag, 3 plaid purple bag.</v>
      </c>
      <c r="C455">
        <f t="shared" si="94"/>
        <v>16</v>
      </c>
      <c r="D455">
        <f t="shared" si="95"/>
        <v>36</v>
      </c>
      <c r="E455" t="str">
        <f t="shared" si="95"/>
        <v/>
      </c>
      <c r="F455" t="str">
        <f t="shared" si="84"/>
        <v>mirrored black</v>
      </c>
      <c r="G455">
        <f t="shared" si="85"/>
        <v>3</v>
      </c>
      <c r="H455" t="str">
        <f t="shared" si="86"/>
        <v>dim coral</v>
      </c>
      <c r="I455">
        <f t="shared" si="87"/>
        <v>3</v>
      </c>
      <c r="J455" t="str">
        <f t="shared" si="88"/>
        <v>plaid purple</v>
      </c>
      <c r="K455" t="str">
        <f t="shared" si="89"/>
        <v/>
      </c>
      <c r="L455" t="str">
        <f t="shared" si="90"/>
        <v/>
      </c>
      <c r="M455" t="str">
        <f t="shared" si="91"/>
        <v/>
      </c>
      <c r="N455" t="str">
        <f t="shared" si="92"/>
        <v/>
      </c>
      <c r="AA455" t="str">
        <f>LEFT(A455,FIND("bags",A455)-1)</f>
        <v xml:space="preserve">mirrored black </v>
      </c>
      <c r="AB455" t="str">
        <f>IFERROR(IF(FIND($AB$2,#REF!),MID(#REF!,FIND($AB$2,#REF!)-2,1),""),"")</f>
        <v/>
      </c>
    </row>
    <row r="456" spans="1:28">
      <c r="A456" s="1" t="s">
        <v>453</v>
      </c>
      <c r="B456" t="str">
        <f t="shared" si="93"/>
        <v>4 dim blue bag.</v>
      </c>
      <c r="C456">
        <f t="shared" si="94"/>
        <v>15</v>
      </c>
      <c r="D456" t="str">
        <f t="shared" si="95"/>
        <v/>
      </c>
      <c r="E456" t="str">
        <f t="shared" si="95"/>
        <v/>
      </c>
      <c r="F456" t="str">
        <f t="shared" si="84"/>
        <v>dim black</v>
      </c>
      <c r="G456">
        <f t="shared" si="85"/>
        <v>4</v>
      </c>
      <c r="H456" t="str">
        <f t="shared" si="86"/>
        <v>dim blue</v>
      </c>
      <c r="I456" t="str">
        <f t="shared" si="87"/>
        <v/>
      </c>
      <c r="J456" t="str">
        <f t="shared" si="88"/>
        <v/>
      </c>
      <c r="K456" t="str">
        <f t="shared" si="89"/>
        <v/>
      </c>
      <c r="L456" t="str">
        <f t="shared" si="90"/>
        <v/>
      </c>
      <c r="M456" t="str">
        <f t="shared" si="91"/>
        <v/>
      </c>
      <c r="N456" t="str">
        <f t="shared" si="92"/>
        <v/>
      </c>
      <c r="AA456" t="str">
        <f>LEFT(A456,FIND("bags",A456)-1)</f>
        <v xml:space="preserve">dim black </v>
      </c>
      <c r="AB456" t="str">
        <f>IFERROR(IF(FIND($AB$2,#REF!),MID(#REF!,FIND($AB$2,#REF!)-2,1),""),"")</f>
        <v/>
      </c>
    </row>
    <row r="457" spans="1:28">
      <c r="A457" s="1" t="s">
        <v>454</v>
      </c>
      <c r="B457" t="str">
        <f t="shared" si="93"/>
        <v>4 muted coral bag, 2 light purple bag.</v>
      </c>
      <c r="C457">
        <f t="shared" si="94"/>
        <v>18</v>
      </c>
      <c r="D457">
        <f t="shared" si="95"/>
        <v>38</v>
      </c>
      <c r="E457" t="str">
        <f t="shared" si="95"/>
        <v/>
      </c>
      <c r="F457" t="str">
        <f t="shared" si="84"/>
        <v>pale plum</v>
      </c>
      <c r="G457">
        <f t="shared" si="85"/>
        <v>4</v>
      </c>
      <c r="H457" t="str">
        <f t="shared" si="86"/>
        <v>muted coral</v>
      </c>
      <c r="I457">
        <f t="shared" si="87"/>
        <v>2</v>
      </c>
      <c r="J457" t="str">
        <f t="shared" si="88"/>
        <v>light purple</v>
      </c>
      <c r="K457" t="str">
        <f t="shared" si="89"/>
        <v/>
      </c>
      <c r="L457" t="str">
        <f t="shared" si="90"/>
        <v/>
      </c>
      <c r="M457" t="str">
        <f t="shared" si="91"/>
        <v/>
      </c>
      <c r="N457" t="str">
        <f t="shared" si="92"/>
        <v/>
      </c>
      <c r="AA457" t="str">
        <f>LEFT(A457,FIND("bags",A457)-1)</f>
        <v xml:space="preserve">pale plum </v>
      </c>
      <c r="AB457" t="str">
        <f>IFERROR(IF(FIND($AB$2,#REF!),MID(#REF!,FIND($AB$2,#REF!)-2,1),""),"")</f>
        <v/>
      </c>
    </row>
    <row r="458" spans="1:28">
      <c r="A458" s="1" t="s">
        <v>455</v>
      </c>
      <c r="B458" t="str">
        <f t="shared" si="93"/>
        <v>2 plaid blue bag, 4 vibrant turquoise bag, 3 posh white bag.</v>
      </c>
      <c r="C458">
        <f t="shared" si="94"/>
        <v>17</v>
      </c>
      <c r="D458">
        <f t="shared" si="95"/>
        <v>42</v>
      </c>
      <c r="E458">
        <f t="shared" si="95"/>
        <v>60</v>
      </c>
      <c r="F458" t="str">
        <f t="shared" si="84"/>
        <v>dark salmon</v>
      </c>
      <c r="G458">
        <f t="shared" si="85"/>
        <v>2</v>
      </c>
      <c r="H458" t="str">
        <f t="shared" si="86"/>
        <v>plaid blue</v>
      </c>
      <c r="I458">
        <f t="shared" si="87"/>
        <v>4</v>
      </c>
      <c r="J458" t="str">
        <f t="shared" si="88"/>
        <v>vibrant turquoise</v>
      </c>
      <c r="K458">
        <f t="shared" si="89"/>
        <v>3</v>
      </c>
      <c r="L458" t="str">
        <f t="shared" si="90"/>
        <v>posh white</v>
      </c>
      <c r="M458" t="str">
        <f t="shared" si="91"/>
        <v/>
      </c>
      <c r="N458" t="str">
        <f t="shared" si="92"/>
        <v/>
      </c>
      <c r="AA458" t="str">
        <f>LEFT(A458,FIND("bags",A458)-1)</f>
        <v xml:space="preserve">dark salmon </v>
      </c>
      <c r="AB458" t="str">
        <f>IFERROR(IF(FIND($AB$2,#REF!),MID(#REF!,FIND($AB$2,#REF!)-2,1),""),"")</f>
        <v/>
      </c>
    </row>
    <row r="459" spans="1:28">
      <c r="A459" s="1" t="s">
        <v>456</v>
      </c>
      <c r="B459" t="str">
        <f t="shared" si="93"/>
        <v>1 dim plum bag.</v>
      </c>
      <c r="C459">
        <f t="shared" si="94"/>
        <v>15</v>
      </c>
      <c r="D459" t="str">
        <f t="shared" si="95"/>
        <v/>
      </c>
      <c r="E459" t="str">
        <f t="shared" si="95"/>
        <v/>
      </c>
      <c r="F459" t="str">
        <f t="shared" si="84"/>
        <v>striped red</v>
      </c>
      <c r="G459">
        <f t="shared" si="85"/>
        <v>1</v>
      </c>
      <c r="H459" t="str">
        <f t="shared" si="86"/>
        <v>dim plum</v>
      </c>
      <c r="I459" t="str">
        <f t="shared" si="87"/>
        <v/>
      </c>
      <c r="J459" t="str">
        <f t="shared" si="88"/>
        <v/>
      </c>
      <c r="K459" t="str">
        <f t="shared" si="89"/>
        <v/>
      </c>
      <c r="L459" t="str">
        <f t="shared" si="90"/>
        <v/>
      </c>
      <c r="M459" t="str">
        <f t="shared" si="91"/>
        <v/>
      </c>
      <c r="N459" t="str">
        <f t="shared" si="92"/>
        <v/>
      </c>
      <c r="AA459" t="str">
        <f>LEFT(A459,FIND("bags",A459)-1)</f>
        <v xml:space="preserve">striped red </v>
      </c>
      <c r="AB459" t="str">
        <f>IFERROR(IF(FIND($AB$2,#REF!),MID(#REF!,FIND($AB$2,#REF!)-2,1),""),"")</f>
        <v/>
      </c>
    </row>
    <row r="460" spans="1:28">
      <c r="A460" s="1" t="s">
        <v>457</v>
      </c>
      <c r="B460" t="str">
        <f t="shared" si="93"/>
        <v>1 dark tomato bag.</v>
      </c>
      <c r="C460">
        <f t="shared" si="94"/>
        <v>18</v>
      </c>
      <c r="D460" t="str">
        <f t="shared" si="95"/>
        <v/>
      </c>
      <c r="E460" t="str">
        <f t="shared" si="95"/>
        <v/>
      </c>
      <c r="F460" t="str">
        <f t="shared" si="84"/>
        <v>striped beige</v>
      </c>
      <c r="G460">
        <f t="shared" si="85"/>
        <v>1</v>
      </c>
      <c r="H460" t="str">
        <f t="shared" si="86"/>
        <v>dark tomato</v>
      </c>
      <c r="I460" t="str">
        <f t="shared" si="87"/>
        <v/>
      </c>
      <c r="J460" t="str">
        <f t="shared" si="88"/>
        <v/>
      </c>
      <c r="K460" t="str">
        <f t="shared" si="89"/>
        <v/>
      </c>
      <c r="L460" t="str">
        <f t="shared" si="90"/>
        <v/>
      </c>
      <c r="M460" t="str">
        <f t="shared" si="91"/>
        <v/>
      </c>
      <c r="N460" t="str">
        <f t="shared" si="92"/>
        <v/>
      </c>
      <c r="AA460" t="str">
        <f>LEFT(A460,FIND("bags",A460)-1)</f>
        <v xml:space="preserve">striped beige </v>
      </c>
      <c r="AB460" t="str">
        <f>IFERROR(IF(FIND($AB$2,#REF!),MID(#REF!,FIND($AB$2,#REF!)-2,1),""),"")</f>
        <v/>
      </c>
    </row>
    <row r="461" spans="1:28">
      <c r="A461" s="1" t="s">
        <v>458</v>
      </c>
      <c r="B461" t="str">
        <f t="shared" si="93"/>
        <v>2 posh orange bag, 4 muted coral bag.</v>
      </c>
      <c r="C461">
        <f t="shared" si="94"/>
        <v>18</v>
      </c>
      <c r="D461">
        <f t="shared" si="95"/>
        <v>37</v>
      </c>
      <c r="E461" t="str">
        <f t="shared" si="95"/>
        <v/>
      </c>
      <c r="F461" t="str">
        <f t="shared" si="84"/>
        <v>clear beige</v>
      </c>
      <c r="G461">
        <f t="shared" si="85"/>
        <v>2</v>
      </c>
      <c r="H461" t="str">
        <f t="shared" si="86"/>
        <v>posh orange</v>
      </c>
      <c r="I461">
        <f t="shared" si="87"/>
        <v>4</v>
      </c>
      <c r="J461" t="str">
        <f t="shared" si="88"/>
        <v>muted coral</v>
      </c>
      <c r="K461" t="str">
        <f t="shared" si="89"/>
        <v/>
      </c>
      <c r="L461" t="str">
        <f t="shared" si="90"/>
        <v/>
      </c>
      <c r="M461" t="str">
        <f t="shared" si="91"/>
        <v/>
      </c>
      <c r="N461" t="str">
        <f t="shared" si="92"/>
        <v/>
      </c>
      <c r="AA461" t="str">
        <f>LEFT(A461,FIND("bags",A461)-1)</f>
        <v xml:space="preserve">clear beige </v>
      </c>
      <c r="AB461" t="str">
        <f>IFERROR(IF(FIND($AB$2,#REF!),MID(#REF!,FIND($AB$2,#REF!)-2,1),""),"")</f>
        <v/>
      </c>
    </row>
    <row r="462" spans="1:28">
      <c r="A462" s="1" t="s">
        <v>459</v>
      </c>
      <c r="B462" t="str">
        <f t="shared" si="93"/>
        <v>4 faded gold bag, 4 faded indigo bag.</v>
      </c>
      <c r="C462">
        <f t="shared" si="94"/>
        <v>17</v>
      </c>
      <c r="D462">
        <f t="shared" si="95"/>
        <v>37</v>
      </c>
      <c r="E462" t="str">
        <f t="shared" si="95"/>
        <v/>
      </c>
      <c r="F462" t="str">
        <f t="shared" si="84"/>
        <v>bright blue</v>
      </c>
      <c r="G462">
        <f t="shared" si="85"/>
        <v>4</v>
      </c>
      <c r="H462" t="str">
        <f t="shared" si="86"/>
        <v>faded gold</v>
      </c>
      <c r="I462">
        <f t="shared" si="87"/>
        <v>4</v>
      </c>
      <c r="J462" t="str">
        <f t="shared" si="88"/>
        <v>faded indigo</v>
      </c>
      <c r="K462" t="str">
        <f t="shared" si="89"/>
        <v/>
      </c>
      <c r="L462" t="str">
        <f t="shared" si="90"/>
        <v/>
      </c>
      <c r="M462" t="str">
        <f t="shared" si="91"/>
        <v/>
      </c>
      <c r="N462" t="str">
        <f t="shared" si="92"/>
        <v/>
      </c>
      <c r="AA462" t="str">
        <f>LEFT(A462,FIND("bags",A462)-1)</f>
        <v xml:space="preserve">bright blue </v>
      </c>
      <c r="AB462" t="str">
        <f>IFERROR(IF(FIND($AB$2,#REF!),MID(#REF!,FIND($AB$2,#REF!)-2,1),""),"")</f>
        <v/>
      </c>
    </row>
    <row r="463" spans="1:28">
      <c r="A463" s="1" t="s">
        <v>460</v>
      </c>
      <c r="B463" t="str">
        <f t="shared" si="93"/>
        <v>4 muted violet bag, 1 pale red bag.</v>
      </c>
      <c r="C463">
        <f t="shared" si="94"/>
        <v>19</v>
      </c>
      <c r="D463">
        <f t="shared" si="95"/>
        <v>35</v>
      </c>
      <c r="E463" t="str">
        <f t="shared" si="95"/>
        <v/>
      </c>
      <c r="F463" t="str">
        <f t="shared" si="84"/>
        <v>light purple</v>
      </c>
      <c r="G463">
        <f t="shared" si="85"/>
        <v>4</v>
      </c>
      <c r="H463" t="str">
        <f t="shared" si="86"/>
        <v>muted violet</v>
      </c>
      <c r="I463">
        <f t="shared" si="87"/>
        <v>1</v>
      </c>
      <c r="J463" t="str">
        <f t="shared" si="88"/>
        <v>pale red</v>
      </c>
      <c r="K463" t="str">
        <f t="shared" si="89"/>
        <v/>
      </c>
      <c r="L463" t="str">
        <f t="shared" si="90"/>
        <v/>
      </c>
      <c r="M463" t="str">
        <f t="shared" si="91"/>
        <v/>
      </c>
      <c r="N463" t="str">
        <f t="shared" si="92"/>
        <v/>
      </c>
      <c r="AA463" t="str">
        <f>LEFT(A463,FIND("bags",A463)-1)</f>
        <v xml:space="preserve">light purple </v>
      </c>
      <c r="AB463" t="str">
        <f>IFERROR(IF(FIND($AB$2,#REF!),MID(#REF!,FIND($AB$2,#REF!)-2,1),""),"")</f>
        <v/>
      </c>
    </row>
    <row r="464" spans="1:28">
      <c r="A464" s="1" t="s">
        <v>461</v>
      </c>
      <c r="B464" t="str">
        <f t="shared" si="93"/>
        <v>3 dim silver bag, 2 faded violet bag.</v>
      </c>
      <c r="C464">
        <f t="shared" si="94"/>
        <v>17</v>
      </c>
      <c r="D464">
        <f t="shared" si="95"/>
        <v>37</v>
      </c>
      <c r="E464" t="str">
        <f t="shared" si="95"/>
        <v/>
      </c>
      <c r="F464" t="str">
        <f t="shared" si="84"/>
        <v>dim indigo</v>
      </c>
      <c r="G464">
        <f t="shared" si="85"/>
        <v>3</v>
      </c>
      <c r="H464" t="str">
        <f t="shared" si="86"/>
        <v>dim silver</v>
      </c>
      <c r="I464">
        <f t="shared" si="87"/>
        <v>2</v>
      </c>
      <c r="J464" t="str">
        <f t="shared" si="88"/>
        <v>faded violet</v>
      </c>
      <c r="K464" t="str">
        <f t="shared" si="89"/>
        <v/>
      </c>
      <c r="L464" t="str">
        <f t="shared" si="90"/>
        <v/>
      </c>
      <c r="M464" t="str">
        <f t="shared" si="91"/>
        <v/>
      </c>
      <c r="N464" t="str">
        <f t="shared" si="92"/>
        <v/>
      </c>
      <c r="AA464" t="str">
        <f>LEFT(A464,FIND("bags",A464)-1)</f>
        <v xml:space="preserve">dim indigo </v>
      </c>
      <c r="AB464" t="str">
        <f>IFERROR(IF(FIND($AB$2,#REF!),MID(#REF!,FIND($AB$2,#REF!)-2,1),""),"")</f>
        <v/>
      </c>
    </row>
    <row r="465" spans="1:28">
      <c r="A465" s="1" t="s">
        <v>462</v>
      </c>
      <c r="B465" t="str">
        <f t="shared" si="93"/>
        <v>5 dotted chartreuse bag, 1 pale black bag.</v>
      </c>
      <c r="C465">
        <f t="shared" si="94"/>
        <v>24</v>
      </c>
      <c r="D465">
        <f t="shared" si="95"/>
        <v>42</v>
      </c>
      <c r="E465" t="str">
        <f t="shared" si="95"/>
        <v/>
      </c>
      <c r="F465" t="str">
        <f t="shared" si="84"/>
        <v>dotted green</v>
      </c>
      <c r="G465">
        <f t="shared" si="85"/>
        <v>5</v>
      </c>
      <c r="H465" t="str">
        <f t="shared" si="86"/>
        <v>dotted chartreuse</v>
      </c>
      <c r="I465">
        <f t="shared" si="87"/>
        <v>1</v>
      </c>
      <c r="J465" t="str">
        <f t="shared" si="88"/>
        <v>pale black</v>
      </c>
      <c r="K465" t="str">
        <f t="shared" si="89"/>
        <v/>
      </c>
      <c r="L465" t="str">
        <f t="shared" si="90"/>
        <v/>
      </c>
      <c r="M465" t="str">
        <f t="shared" si="91"/>
        <v/>
      </c>
      <c r="N465" t="str">
        <f t="shared" si="92"/>
        <v/>
      </c>
      <c r="AA465" t="str">
        <f>LEFT(A465,FIND("bags",A465)-1)</f>
        <v xml:space="preserve">dotted green </v>
      </c>
      <c r="AB465" t="str">
        <f>IFERROR(IF(FIND($AB$2,#REF!),MID(#REF!,FIND($AB$2,#REF!)-2,1),""),"")</f>
        <v/>
      </c>
    </row>
    <row r="466" spans="1:28">
      <c r="A466" s="1" t="s">
        <v>463</v>
      </c>
      <c r="B466" t="str">
        <f t="shared" si="93"/>
        <v>3 plaid tomato bag.</v>
      </c>
      <c r="C466">
        <f t="shared" si="94"/>
        <v>19</v>
      </c>
      <c r="D466" t="str">
        <f t="shared" si="95"/>
        <v/>
      </c>
      <c r="E466" t="str">
        <f t="shared" si="95"/>
        <v/>
      </c>
      <c r="F466" t="str">
        <f t="shared" si="84"/>
        <v>pale yellow</v>
      </c>
      <c r="G466">
        <f t="shared" si="85"/>
        <v>3</v>
      </c>
      <c r="H466" t="str">
        <f t="shared" si="86"/>
        <v>plaid tomato</v>
      </c>
      <c r="I466" t="str">
        <f t="shared" si="87"/>
        <v/>
      </c>
      <c r="J466" t="str">
        <f t="shared" si="88"/>
        <v/>
      </c>
      <c r="K466" t="str">
        <f t="shared" si="89"/>
        <v/>
      </c>
      <c r="L466" t="str">
        <f t="shared" si="90"/>
        <v/>
      </c>
      <c r="M466" t="str">
        <f t="shared" si="91"/>
        <v/>
      </c>
      <c r="N466" t="str">
        <f t="shared" si="92"/>
        <v/>
      </c>
      <c r="AA466" t="str">
        <f>LEFT(A466,FIND("bags",A466)-1)</f>
        <v xml:space="preserve">pale yellow </v>
      </c>
      <c r="AB466" t="str">
        <f>IFERROR(IF(FIND($AB$2,#REF!),MID(#REF!,FIND($AB$2,#REF!)-2,1),""),"")</f>
        <v/>
      </c>
    </row>
    <row r="467" spans="1:28">
      <c r="A467" s="1" t="s">
        <v>464</v>
      </c>
      <c r="B467" t="str">
        <f t="shared" si="93"/>
        <v>3 dim plum bag, 2 dark fuchsia bag.</v>
      </c>
      <c r="C467">
        <f t="shared" si="94"/>
        <v>15</v>
      </c>
      <c r="D467">
        <f t="shared" si="95"/>
        <v>35</v>
      </c>
      <c r="E467" t="str">
        <f t="shared" si="95"/>
        <v/>
      </c>
      <c r="F467" t="str">
        <f t="shared" si="84"/>
        <v>drab tan</v>
      </c>
      <c r="G467">
        <f t="shared" si="85"/>
        <v>3</v>
      </c>
      <c r="H467" t="str">
        <f t="shared" si="86"/>
        <v>dim plum</v>
      </c>
      <c r="I467">
        <f t="shared" si="87"/>
        <v>2</v>
      </c>
      <c r="J467" t="str">
        <f t="shared" si="88"/>
        <v>dark fuchsia</v>
      </c>
      <c r="K467" t="str">
        <f t="shared" si="89"/>
        <v/>
      </c>
      <c r="L467" t="str">
        <f t="shared" si="90"/>
        <v/>
      </c>
      <c r="M467" t="str">
        <f t="shared" si="91"/>
        <v/>
      </c>
      <c r="N467" t="str">
        <f t="shared" si="92"/>
        <v/>
      </c>
      <c r="AA467" t="str">
        <f>LEFT(A467,FIND("bags",A467)-1)</f>
        <v xml:space="preserve">drab tan </v>
      </c>
      <c r="AB467" t="str">
        <f>IFERROR(IF(FIND($AB$2,#REF!),MID(#REF!,FIND($AB$2,#REF!)-2,1),""),"")</f>
        <v/>
      </c>
    </row>
    <row r="468" spans="1:28">
      <c r="A468" s="1" t="s">
        <v>465</v>
      </c>
      <c r="B468" t="str">
        <f t="shared" si="93"/>
        <v>3 muted bronze bag.</v>
      </c>
      <c r="C468">
        <f t="shared" si="94"/>
        <v>19</v>
      </c>
      <c r="D468" t="str">
        <f t="shared" si="95"/>
        <v/>
      </c>
      <c r="E468" t="str">
        <f t="shared" si="95"/>
        <v/>
      </c>
      <c r="F468" t="str">
        <f t="shared" si="84"/>
        <v>bright white</v>
      </c>
      <c r="G468">
        <f t="shared" si="85"/>
        <v>3</v>
      </c>
      <c r="H468" t="str">
        <f t="shared" si="86"/>
        <v>muted bronze</v>
      </c>
      <c r="I468" t="str">
        <f t="shared" si="87"/>
        <v/>
      </c>
      <c r="J468" t="str">
        <f t="shared" si="88"/>
        <v/>
      </c>
      <c r="K468" t="str">
        <f t="shared" si="89"/>
        <v/>
      </c>
      <c r="L468" t="str">
        <f t="shared" si="90"/>
        <v/>
      </c>
      <c r="M468" t="str">
        <f t="shared" si="91"/>
        <v/>
      </c>
      <c r="N468" t="str">
        <f t="shared" si="92"/>
        <v/>
      </c>
      <c r="AA468" t="str">
        <f>LEFT(A468,FIND("bags",A468)-1)</f>
        <v xml:space="preserve">bright white </v>
      </c>
      <c r="AB468" t="str">
        <f>IFERROR(IF(FIND($AB$2,#REF!),MID(#REF!,FIND($AB$2,#REF!)-2,1),""),"")</f>
        <v/>
      </c>
    </row>
    <row r="469" spans="1:28">
      <c r="A469" s="1" t="s">
        <v>466</v>
      </c>
      <c r="B469" t="str">
        <f t="shared" si="93"/>
        <v>4 drab brown bag.</v>
      </c>
      <c r="C469">
        <f t="shared" si="94"/>
        <v>17</v>
      </c>
      <c r="D469" t="str">
        <f t="shared" si="95"/>
        <v/>
      </c>
      <c r="E469" t="str">
        <f t="shared" si="95"/>
        <v/>
      </c>
      <c r="F469" t="str">
        <f t="shared" si="84"/>
        <v>shiny turquoise</v>
      </c>
      <c r="G469">
        <f t="shared" si="85"/>
        <v>4</v>
      </c>
      <c r="H469" t="str">
        <f t="shared" si="86"/>
        <v>drab brown</v>
      </c>
      <c r="I469" t="str">
        <f t="shared" si="87"/>
        <v/>
      </c>
      <c r="J469" t="str">
        <f t="shared" si="88"/>
        <v/>
      </c>
      <c r="K469" t="str">
        <f t="shared" si="89"/>
        <v/>
      </c>
      <c r="L469" t="str">
        <f t="shared" si="90"/>
        <v/>
      </c>
      <c r="M469" t="str">
        <f t="shared" si="91"/>
        <v/>
      </c>
      <c r="N469" t="str">
        <f t="shared" si="92"/>
        <v/>
      </c>
      <c r="AA469" t="str">
        <f>LEFT(A469,FIND("bags",A469)-1)</f>
        <v xml:space="preserve">shiny turquoise </v>
      </c>
      <c r="AB469" t="str">
        <f>IFERROR(IF(FIND($AB$2,#REF!),MID(#REF!,FIND($AB$2,#REF!)-2,1),""),"")</f>
        <v/>
      </c>
    </row>
    <row r="470" spans="1:28">
      <c r="A470" s="1" t="s">
        <v>467</v>
      </c>
      <c r="B470" t="str">
        <f t="shared" si="93"/>
        <v>no other bag.</v>
      </c>
      <c r="C470">
        <f t="shared" si="94"/>
        <v>13</v>
      </c>
      <c r="D470" t="str">
        <f t="shared" si="95"/>
        <v/>
      </c>
      <c r="E470" t="str">
        <f t="shared" si="95"/>
        <v/>
      </c>
      <c r="F470" t="str">
        <f t="shared" si="84"/>
        <v>pale maroon</v>
      </c>
      <c r="G470" t="str">
        <f t="shared" si="85"/>
        <v/>
      </c>
      <c r="H470" t="str">
        <f t="shared" si="86"/>
        <v/>
      </c>
      <c r="I470" t="str">
        <f t="shared" si="87"/>
        <v/>
      </c>
      <c r="J470" t="str">
        <f t="shared" si="88"/>
        <v/>
      </c>
      <c r="K470" t="str">
        <f t="shared" si="89"/>
        <v/>
      </c>
      <c r="L470" t="str">
        <f t="shared" si="90"/>
        <v/>
      </c>
      <c r="M470" t="str">
        <f t="shared" si="91"/>
        <v/>
      </c>
      <c r="N470" t="str">
        <f t="shared" si="92"/>
        <v/>
      </c>
      <c r="AA470" t="str">
        <f>LEFT(A470,FIND("bags",A470)-1)</f>
        <v xml:space="preserve">pale maroon </v>
      </c>
      <c r="AB470" t="str">
        <f>IFERROR(IF(FIND($AB$2,#REF!),MID(#REF!,FIND($AB$2,#REF!)-2,1),""),"")</f>
        <v/>
      </c>
    </row>
    <row r="471" spans="1:28">
      <c r="A471" s="1" t="s">
        <v>468</v>
      </c>
      <c r="B471" t="str">
        <f t="shared" si="93"/>
        <v>1 faded tomato bag, 2 light red bag, 5 vibrant bronze bag.</v>
      </c>
      <c r="C471">
        <f t="shared" si="94"/>
        <v>19</v>
      </c>
      <c r="D471">
        <f t="shared" si="95"/>
        <v>36</v>
      </c>
      <c r="E471">
        <f t="shared" si="95"/>
        <v>58</v>
      </c>
      <c r="F471" t="str">
        <f t="shared" si="84"/>
        <v>faded indigo</v>
      </c>
      <c r="G471">
        <f t="shared" si="85"/>
        <v>1</v>
      </c>
      <c r="H471" t="str">
        <f t="shared" si="86"/>
        <v>faded tomato</v>
      </c>
      <c r="I471">
        <f t="shared" si="87"/>
        <v>2</v>
      </c>
      <c r="J471" t="str">
        <f t="shared" si="88"/>
        <v>light red</v>
      </c>
      <c r="K471">
        <f t="shared" si="89"/>
        <v>5</v>
      </c>
      <c r="L471" t="str">
        <f t="shared" si="90"/>
        <v>vibrant bronze</v>
      </c>
      <c r="M471" t="str">
        <f t="shared" si="91"/>
        <v/>
      </c>
      <c r="N471" t="str">
        <f t="shared" si="92"/>
        <v/>
      </c>
      <c r="AA471" t="str">
        <f>LEFT(A471,FIND("bags",A471)-1)</f>
        <v xml:space="preserve">faded indigo </v>
      </c>
      <c r="AB471" t="str">
        <f>IFERROR(IF(FIND($AB$2,#REF!),MID(#REF!,FIND($AB$2,#REF!)-2,1),""),"")</f>
        <v/>
      </c>
    </row>
    <row r="472" spans="1:28">
      <c r="A472" s="1" t="s">
        <v>469</v>
      </c>
      <c r="B472" t="str">
        <f t="shared" si="93"/>
        <v>1 clear brown bag, 5 mirrored olive bag, 4 dim brown bag, 2 drab red bag.</v>
      </c>
      <c r="C472">
        <f t="shared" si="94"/>
        <v>18</v>
      </c>
      <c r="D472">
        <f t="shared" si="95"/>
        <v>40</v>
      </c>
      <c r="E472">
        <f t="shared" si="95"/>
        <v>57</v>
      </c>
      <c r="F472" t="str">
        <f t="shared" si="84"/>
        <v>dotted black</v>
      </c>
      <c r="G472">
        <f t="shared" si="85"/>
        <v>1</v>
      </c>
      <c r="H472" t="str">
        <f t="shared" si="86"/>
        <v>clear brown</v>
      </c>
      <c r="I472">
        <f t="shared" si="87"/>
        <v>5</v>
      </c>
      <c r="J472" t="str">
        <f t="shared" si="88"/>
        <v>mirrored olive</v>
      </c>
      <c r="K472">
        <f t="shared" si="89"/>
        <v>4</v>
      </c>
      <c r="L472" t="str">
        <f t="shared" si="90"/>
        <v>dim brown</v>
      </c>
      <c r="M472">
        <f t="shared" si="91"/>
        <v>2</v>
      </c>
      <c r="N472" t="str">
        <f t="shared" si="92"/>
        <v>drab red</v>
      </c>
      <c r="AA472" t="str">
        <f>LEFT(A472,FIND("bags",A472)-1)</f>
        <v xml:space="preserve">dotted black </v>
      </c>
      <c r="AB472" t="str">
        <f>IFERROR(IF(FIND($AB$2,#REF!),MID(#REF!,FIND($AB$2,#REF!)-2,1),""),"")</f>
        <v/>
      </c>
    </row>
    <row r="473" spans="1:28">
      <c r="A473" s="1" t="s">
        <v>470</v>
      </c>
      <c r="B473" t="str">
        <f t="shared" si="93"/>
        <v>5 muted black bag.</v>
      </c>
      <c r="C473">
        <f t="shared" si="94"/>
        <v>18</v>
      </c>
      <c r="D473" t="str">
        <f t="shared" si="95"/>
        <v/>
      </c>
      <c r="E473" t="str">
        <f t="shared" si="95"/>
        <v/>
      </c>
      <c r="F473" t="str">
        <f t="shared" si="84"/>
        <v>light chartreuse</v>
      </c>
      <c r="G473">
        <f t="shared" si="85"/>
        <v>5</v>
      </c>
      <c r="H473" t="str">
        <f t="shared" si="86"/>
        <v>muted black</v>
      </c>
      <c r="I473" t="str">
        <f t="shared" si="87"/>
        <v/>
      </c>
      <c r="J473" t="str">
        <f t="shared" si="88"/>
        <v/>
      </c>
      <c r="K473" t="str">
        <f t="shared" si="89"/>
        <v/>
      </c>
      <c r="L473" t="str">
        <f t="shared" si="90"/>
        <v/>
      </c>
      <c r="M473" t="str">
        <f t="shared" si="91"/>
        <v/>
      </c>
      <c r="N473" t="str">
        <f t="shared" si="92"/>
        <v/>
      </c>
      <c r="AA473" t="str">
        <f>LEFT(A473,FIND("bags",A473)-1)</f>
        <v xml:space="preserve">light chartreuse </v>
      </c>
      <c r="AB473" t="str">
        <f>IFERROR(IF(FIND($AB$2,#REF!),MID(#REF!,FIND($AB$2,#REF!)-2,1),""),"")</f>
        <v/>
      </c>
    </row>
    <row r="474" spans="1:28">
      <c r="A474" s="1" t="s">
        <v>471</v>
      </c>
      <c r="B474" t="str">
        <f t="shared" si="93"/>
        <v>4 light maroon bag, 1 muted white bag.</v>
      </c>
      <c r="C474">
        <f t="shared" si="94"/>
        <v>19</v>
      </c>
      <c r="D474">
        <f t="shared" si="95"/>
        <v>38</v>
      </c>
      <c r="E474" t="str">
        <f t="shared" si="95"/>
        <v/>
      </c>
      <c r="F474" t="str">
        <f t="shared" si="84"/>
        <v>posh orange</v>
      </c>
      <c r="G474">
        <f t="shared" si="85"/>
        <v>4</v>
      </c>
      <c r="H474" t="str">
        <f t="shared" si="86"/>
        <v>light maroon</v>
      </c>
      <c r="I474">
        <f t="shared" si="87"/>
        <v>1</v>
      </c>
      <c r="J474" t="str">
        <f t="shared" si="88"/>
        <v>muted white</v>
      </c>
      <c r="K474" t="str">
        <f t="shared" si="89"/>
        <v/>
      </c>
      <c r="L474" t="str">
        <f t="shared" si="90"/>
        <v/>
      </c>
      <c r="M474" t="str">
        <f t="shared" si="91"/>
        <v/>
      </c>
      <c r="N474" t="str">
        <f t="shared" si="92"/>
        <v/>
      </c>
      <c r="AA474" t="str">
        <f>LEFT(A474,FIND("bags",A474)-1)</f>
        <v xml:space="preserve">posh orange </v>
      </c>
      <c r="AB474" t="str">
        <f>IFERROR(IF(FIND($AB$2,#REF!),MID(#REF!,FIND($AB$2,#REF!)-2,1),""),"")</f>
        <v/>
      </c>
    </row>
    <row r="475" spans="1:28">
      <c r="A475" s="1" t="s">
        <v>472</v>
      </c>
      <c r="B475" t="str">
        <f t="shared" si="93"/>
        <v>1 dark maroon bag, 1 shiny magenta bag, 2 dotted maroon bag.</v>
      </c>
      <c r="C475">
        <f t="shared" si="94"/>
        <v>18</v>
      </c>
      <c r="D475">
        <f t="shared" si="95"/>
        <v>39</v>
      </c>
      <c r="E475">
        <f t="shared" si="95"/>
        <v>60</v>
      </c>
      <c r="F475" t="str">
        <f t="shared" si="84"/>
        <v>vibrant turquoise</v>
      </c>
      <c r="G475">
        <f t="shared" si="85"/>
        <v>1</v>
      </c>
      <c r="H475" t="str">
        <f t="shared" si="86"/>
        <v>dark maroon</v>
      </c>
      <c r="I475">
        <f t="shared" si="87"/>
        <v>1</v>
      </c>
      <c r="J475" t="str">
        <f t="shared" si="88"/>
        <v>shiny magenta</v>
      </c>
      <c r="K475">
        <f t="shared" si="89"/>
        <v>2</v>
      </c>
      <c r="L475" t="str">
        <f t="shared" si="90"/>
        <v>dotted maroon</v>
      </c>
      <c r="M475" t="str">
        <f t="shared" si="91"/>
        <v/>
      </c>
      <c r="N475" t="str">
        <f t="shared" si="92"/>
        <v/>
      </c>
      <c r="AA475" t="str">
        <f>LEFT(A475,FIND("bags",A475)-1)</f>
        <v xml:space="preserve">vibrant turquoise </v>
      </c>
      <c r="AB475" t="str">
        <f>IFERROR(IF(FIND($AB$2,#REF!),MID(#REF!,FIND($AB$2,#REF!)-2,1),""),"")</f>
        <v/>
      </c>
    </row>
    <row r="476" spans="1:28">
      <c r="A476" s="1" t="s">
        <v>473</v>
      </c>
      <c r="B476" t="str">
        <f t="shared" si="93"/>
        <v>5 clear blue bag, 5 pale black bag, 1 mirrored maroon bag, 2 dotted maroon bag.</v>
      </c>
      <c r="C476">
        <f t="shared" si="94"/>
        <v>17</v>
      </c>
      <c r="D476">
        <f t="shared" si="95"/>
        <v>35</v>
      </c>
      <c r="E476">
        <f t="shared" si="95"/>
        <v>58</v>
      </c>
      <c r="F476" t="str">
        <f t="shared" si="84"/>
        <v>striped fuchsia</v>
      </c>
      <c r="G476">
        <f t="shared" si="85"/>
        <v>5</v>
      </c>
      <c r="H476" t="str">
        <f t="shared" si="86"/>
        <v>clear blue</v>
      </c>
      <c r="I476">
        <f t="shared" si="87"/>
        <v>5</v>
      </c>
      <c r="J476" t="str">
        <f t="shared" si="88"/>
        <v>pale black</v>
      </c>
      <c r="K476">
        <f t="shared" si="89"/>
        <v>1</v>
      </c>
      <c r="L476" t="str">
        <f t="shared" si="90"/>
        <v>mirrored maroon</v>
      </c>
      <c r="M476">
        <f t="shared" si="91"/>
        <v>2</v>
      </c>
      <c r="N476" t="str">
        <f t="shared" si="92"/>
        <v>dotted maroon</v>
      </c>
      <c r="AA476" t="str">
        <f>LEFT(A476,FIND("bags",A476)-1)</f>
        <v xml:space="preserve">striped fuchsia </v>
      </c>
      <c r="AB476" t="str">
        <f>IFERROR(IF(FIND($AB$2,#REF!),MID(#REF!,FIND($AB$2,#REF!)-2,1),""),"")</f>
        <v/>
      </c>
    </row>
    <row r="477" spans="1:28">
      <c r="A477" s="1" t="s">
        <v>474</v>
      </c>
      <c r="B477" t="str">
        <f t="shared" si="93"/>
        <v>5 clear white bag.</v>
      </c>
      <c r="C477">
        <f t="shared" si="94"/>
        <v>18</v>
      </c>
      <c r="D477" t="str">
        <f t="shared" si="95"/>
        <v/>
      </c>
      <c r="E477" t="str">
        <f t="shared" si="95"/>
        <v/>
      </c>
      <c r="F477" t="str">
        <f t="shared" si="84"/>
        <v>dark violet</v>
      </c>
      <c r="G477">
        <f t="shared" si="85"/>
        <v>5</v>
      </c>
      <c r="H477" t="str">
        <f t="shared" si="86"/>
        <v>clear white</v>
      </c>
      <c r="I477" t="str">
        <f t="shared" si="87"/>
        <v/>
      </c>
      <c r="J477" t="str">
        <f t="shared" si="88"/>
        <v/>
      </c>
      <c r="K477" t="str">
        <f t="shared" si="89"/>
        <v/>
      </c>
      <c r="L477" t="str">
        <f t="shared" si="90"/>
        <v/>
      </c>
      <c r="M477" t="str">
        <f t="shared" si="91"/>
        <v/>
      </c>
      <c r="N477" t="str">
        <f t="shared" si="92"/>
        <v/>
      </c>
      <c r="AA477" t="str">
        <f>LEFT(A477,FIND("bags",A477)-1)</f>
        <v xml:space="preserve">dark violet </v>
      </c>
      <c r="AB477" t="str">
        <f>IFERROR(IF(FIND($AB$2,#REF!),MID(#REF!,FIND($AB$2,#REF!)-2,1),""),"")</f>
        <v/>
      </c>
    </row>
    <row r="478" spans="1:28">
      <c r="A478" s="1" t="s">
        <v>475</v>
      </c>
      <c r="B478" t="str">
        <f t="shared" si="93"/>
        <v>1 vibrant violet bag, 3 plaid olive bag.</v>
      </c>
      <c r="C478">
        <f t="shared" si="94"/>
        <v>21</v>
      </c>
      <c r="D478">
        <f t="shared" si="95"/>
        <v>40</v>
      </c>
      <c r="E478" t="str">
        <f t="shared" si="95"/>
        <v/>
      </c>
      <c r="F478" t="str">
        <f t="shared" si="84"/>
        <v>pale salmon</v>
      </c>
      <c r="G478">
        <f t="shared" si="85"/>
        <v>1</v>
      </c>
      <c r="H478" t="str">
        <f t="shared" si="86"/>
        <v>vibrant violet</v>
      </c>
      <c r="I478">
        <f t="shared" si="87"/>
        <v>3</v>
      </c>
      <c r="J478" t="str">
        <f t="shared" si="88"/>
        <v>plaid olive</v>
      </c>
      <c r="K478" t="str">
        <f t="shared" si="89"/>
        <v/>
      </c>
      <c r="L478" t="str">
        <f t="shared" si="90"/>
        <v/>
      </c>
      <c r="M478" t="str">
        <f t="shared" si="91"/>
        <v/>
      </c>
      <c r="N478" t="str">
        <f t="shared" si="92"/>
        <v/>
      </c>
      <c r="AA478" t="str">
        <f>LEFT(A478,FIND("bags",A478)-1)</f>
        <v xml:space="preserve">pale salmon </v>
      </c>
      <c r="AB478" t="str">
        <f>IFERROR(IF(FIND($AB$2,#REF!),MID(#REF!,FIND($AB$2,#REF!)-2,1),""),"")</f>
        <v/>
      </c>
    </row>
    <row r="479" spans="1:28">
      <c r="A479" s="1" t="s">
        <v>476</v>
      </c>
      <c r="B479" t="str">
        <f t="shared" si="93"/>
        <v>4 shiny chartreuse bag, 5 dark salmon bag, 3 bright indigo bag, 4 dark orange bag.</v>
      </c>
      <c r="C479">
        <f t="shared" si="94"/>
        <v>23</v>
      </c>
      <c r="D479">
        <f t="shared" si="95"/>
        <v>42</v>
      </c>
      <c r="E479">
        <f t="shared" si="95"/>
        <v>63</v>
      </c>
      <c r="F479" t="str">
        <f t="shared" si="84"/>
        <v>pale violet</v>
      </c>
      <c r="G479">
        <f t="shared" si="85"/>
        <v>4</v>
      </c>
      <c r="H479" t="str">
        <f t="shared" si="86"/>
        <v>shiny chartreuse</v>
      </c>
      <c r="I479">
        <f t="shared" si="87"/>
        <v>5</v>
      </c>
      <c r="J479" t="str">
        <f t="shared" si="88"/>
        <v>dark salmon</v>
      </c>
      <c r="K479">
        <f t="shared" si="89"/>
        <v>3</v>
      </c>
      <c r="L479" t="str">
        <f t="shared" si="90"/>
        <v>bright indigo</v>
      </c>
      <c r="M479">
        <f t="shared" si="91"/>
        <v>4</v>
      </c>
      <c r="N479" t="str">
        <f t="shared" si="92"/>
        <v>dark orange</v>
      </c>
      <c r="AA479" t="str">
        <f>LEFT(A479,FIND("bags",A479)-1)</f>
        <v xml:space="preserve">pale violet </v>
      </c>
      <c r="AB479" t="str">
        <f>IFERROR(IF(FIND($AB$2,#REF!),MID(#REF!,FIND($AB$2,#REF!)-2,1),""),"")</f>
        <v/>
      </c>
    </row>
    <row r="480" spans="1:28">
      <c r="A480" s="1" t="s">
        <v>477</v>
      </c>
      <c r="B480" t="str">
        <f t="shared" si="93"/>
        <v>2 dark gray bag, 2 posh black bag, 3 plaid maroon bag.</v>
      </c>
      <c r="C480">
        <f t="shared" si="94"/>
        <v>16</v>
      </c>
      <c r="D480">
        <f t="shared" si="95"/>
        <v>34</v>
      </c>
      <c r="E480">
        <f t="shared" si="95"/>
        <v>54</v>
      </c>
      <c r="F480" t="str">
        <f t="shared" si="84"/>
        <v>faded teal</v>
      </c>
      <c r="G480">
        <f t="shared" si="85"/>
        <v>2</v>
      </c>
      <c r="H480" t="str">
        <f t="shared" si="86"/>
        <v>dark gray</v>
      </c>
      <c r="I480">
        <f t="shared" si="87"/>
        <v>2</v>
      </c>
      <c r="J480" t="str">
        <f t="shared" si="88"/>
        <v>posh black</v>
      </c>
      <c r="K480">
        <f t="shared" si="89"/>
        <v>3</v>
      </c>
      <c r="L480" t="str">
        <f t="shared" si="90"/>
        <v>plaid maroon</v>
      </c>
      <c r="M480" t="str">
        <f t="shared" si="91"/>
        <v/>
      </c>
      <c r="N480" t="str">
        <f t="shared" si="92"/>
        <v/>
      </c>
      <c r="AA480" t="str">
        <f>LEFT(A480,FIND("bags",A480)-1)</f>
        <v xml:space="preserve">faded teal </v>
      </c>
      <c r="AB480" t="str">
        <f>IFERROR(IF(FIND($AB$2,#REF!),MID(#REF!,FIND($AB$2,#REF!)-2,1),""),"")</f>
        <v/>
      </c>
    </row>
    <row r="481" spans="1:28">
      <c r="A481" s="1" t="s">
        <v>478</v>
      </c>
      <c r="B481" t="str">
        <f t="shared" si="93"/>
        <v>4 mirrored blue bag, 4 mirrored violet bag, 3 dim salmon bag, 1 clear yellow bag.</v>
      </c>
      <c r="C481">
        <f t="shared" si="94"/>
        <v>20</v>
      </c>
      <c r="D481">
        <f t="shared" si="95"/>
        <v>43</v>
      </c>
      <c r="E481">
        <f t="shared" si="95"/>
        <v>61</v>
      </c>
      <c r="F481" t="str">
        <f t="shared" si="84"/>
        <v>drab yellow</v>
      </c>
      <c r="G481">
        <f t="shared" si="85"/>
        <v>4</v>
      </c>
      <c r="H481" t="str">
        <f t="shared" si="86"/>
        <v>mirrored blue</v>
      </c>
      <c r="I481">
        <f t="shared" si="87"/>
        <v>4</v>
      </c>
      <c r="J481" t="str">
        <f t="shared" si="88"/>
        <v>mirrored violet</v>
      </c>
      <c r="K481">
        <f t="shared" si="89"/>
        <v>3</v>
      </c>
      <c r="L481" t="str">
        <f t="shared" si="90"/>
        <v>dim salmon</v>
      </c>
      <c r="M481">
        <f t="shared" si="91"/>
        <v>1</v>
      </c>
      <c r="N481" t="str">
        <f t="shared" si="92"/>
        <v>clear yellow</v>
      </c>
      <c r="AA481" t="str">
        <f>LEFT(A481,FIND("bags",A481)-1)</f>
        <v xml:space="preserve">drab yellow </v>
      </c>
      <c r="AB481" t="str">
        <f>IFERROR(IF(FIND($AB$2,#REF!),MID(#REF!,FIND($AB$2,#REF!)-2,1),""),"")</f>
        <v/>
      </c>
    </row>
    <row r="482" spans="1:28">
      <c r="A482" s="1" t="s">
        <v>479</v>
      </c>
      <c r="B482" t="str">
        <f t="shared" si="93"/>
        <v>2 shiny olive bag, 5 plaid aqua bag.</v>
      </c>
      <c r="C482">
        <f t="shared" si="94"/>
        <v>18</v>
      </c>
      <c r="D482">
        <f t="shared" si="95"/>
        <v>36</v>
      </c>
      <c r="E482" t="str">
        <f t="shared" si="95"/>
        <v/>
      </c>
      <c r="F482" t="str">
        <f t="shared" si="84"/>
        <v>wavy indigo</v>
      </c>
      <c r="G482">
        <f t="shared" si="85"/>
        <v>2</v>
      </c>
      <c r="H482" t="str">
        <f t="shared" si="86"/>
        <v>shiny olive</v>
      </c>
      <c r="I482">
        <f t="shared" si="87"/>
        <v>5</v>
      </c>
      <c r="J482" t="str">
        <f t="shared" si="88"/>
        <v>plaid aqua</v>
      </c>
      <c r="K482" t="str">
        <f t="shared" si="89"/>
        <v/>
      </c>
      <c r="L482" t="str">
        <f t="shared" si="90"/>
        <v/>
      </c>
      <c r="M482" t="str">
        <f t="shared" si="91"/>
        <v/>
      </c>
      <c r="N482" t="str">
        <f t="shared" si="92"/>
        <v/>
      </c>
      <c r="AA482" t="str">
        <f>LEFT(A482,FIND("bags",A482)-1)</f>
        <v xml:space="preserve">wavy indigo </v>
      </c>
      <c r="AB482" t="str">
        <f>IFERROR(IF(FIND($AB$2,#REF!),MID(#REF!,FIND($AB$2,#REF!)-2,1),""),"")</f>
        <v/>
      </c>
    </row>
    <row r="483" spans="1:28">
      <c r="A483" s="1" t="s">
        <v>480</v>
      </c>
      <c r="B483" t="str">
        <f t="shared" si="93"/>
        <v>2 wavy purple bag, 1 dotted aqua bag, 1 light violet bag.</v>
      </c>
      <c r="C483">
        <f t="shared" si="94"/>
        <v>18</v>
      </c>
      <c r="D483">
        <f t="shared" si="95"/>
        <v>37</v>
      </c>
      <c r="E483">
        <f t="shared" si="95"/>
        <v>57</v>
      </c>
      <c r="F483" t="str">
        <f t="shared" si="84"/>
        <v>shiny tan</v>
      </c>
      <c r="G483">
        <f t="shared" si="85"/>
        <v>2</v>
      </c>
      <c r="H483" t="str">
        <f t="shared" si="86"/>
        <v>wavy purple</v>
      </c>
      <c r="I483">
        <f t="shared" si="87"/>
        <v>1</v>
      </c>
      <c r="J483" t="str">
        <f t="shared" si="88"/>
        <v>dotted aqua</v>
      </c>
      <c r="K483">
        <f t="shared" si="89"/>
        <v>1</v>
      </c>
      <c r="L483" t="str">
        <f t="shared" si="90"/>
        <v>light violet</v>
      </c>
      <c r="M483" t="str">
        <f t="shared" si="91"/>
        <v/>
      </c>
      <c r="N483" t="str">
        <f t="shared" si="92"/>
        <v/>
      </c>
      <c r="AA483" t="str">
        <f>LEFT(A483,FIND("bags",A483)-1)</f>
        <v xml:space="preserve">shiny tan </v>
      </c>
      <c r="AB483" t="str">
        <f>IFERROR(IF(FIND($AB$2,#REF!),MID(#REF!,FIND($AB$2,#REF!)-2,1),""),"")</f>
        <v/>
      </c>
    </row>
    <row r="484" spans="1:28">
      <c r="A484" s="1" t="s">
        <v>481</v>
      </c>
      <c r="B484" t="str">
        <f t="shared" si="93"/>
        <v>1 dull coral bag.</v>
      </c>
      <c r="C484">
        <f t="shared" si="94"/>
        <v>17</v>
      </c>
      <c r="D484" t="str">
        <f t="shared" si="95"/>
        <v/>
      </c>
      <c r="E484" t="str">
        <f t="shared" si="95"/>
        <v/>
      </c>
      <c r="F484" t="str">
        <f t="shared" si="84"/>
        <v>dull lime</v>
      </c>
      <c r="G484">
        <f t="shared" si="85"/>
        <v>1</v>
      </c>
      <c r="H484" t="str">
        <f t="shared" si="86"/>
        <v>dull coral</v>
      </c>
      <c r="I484" t="str">
        <f t="shared" si="87"/>
        <v/>
      </c>
      <c r="J484" t="str">
        <f t="shared" si="88"/>
        <v/>
      </c>
      <c r="K484" t="str">
        <f t="shared" si="89"/>
        <v/>
      </c>
      <c r="L484" t="str">
        <f t="shared" si="90"/>
        <v/>
      </c>
      <c r="M484" t="str">
        <f t="shared" si="91"/>
        <v/>
      </c>
      <c r="N484" t="str">
        <f t="shared" si="92"/>
        <v/>
      </c>
      <c r="AA484" t="str">
        <f>LEFT(A484,FIND("bags",A484)-1)</f>
        <v xml:space="preserve">dull lime </v>
      </c>
      <c r="AB484" t="str">
        <f>IFERROR(IF(FIND($AB$2,#REF!),MID(#REF!,FIND($AB$2,#REF!)-2,1),""),"")</f>
        <v/>
      </c>
    </row>
    <row r="485" spans="1:28">
      <c r="A485" s="1" t="s">
        <v>482</v>
      </c>
      <c r="B485" t="str">
        <f t="shared" si="93"/>
        <v>1 vibrant fuchsia bag, 5 dull beige bag.</v>
      </c>
      <c r="C485">
        <f t="shared" si="94"/>
        <v>22</v>
      </c>
      <c r="D485">
        <f t="shared" si="95"/>
        <v>40</v>
      </c>
      <c r="E485" t="str">
        <f t="shared" si="95"/>
        <v/>
      </c>
      <c r="F485" t="str">
        <f t="shared" si="84"/>
        <v>clear turquoise</v>
      </c>
      <c r="G485">
        <f t="shared" si="85"/>
        <v>1</v>
      </c>
      <c r="H485" t="str">
        <f t="shared" si="86"/>
        <v>vibrant fuchsia</v>
      </c>
      <c r="I485">
        <f t="shared" si="87"/>
        <v>5</v>
      </c>
      <c r="J485" t="str">
        <f t="shared" si="88"/>
        <v>dull beige</v>
      </c>
      <c r="K485" t="str">
        <f t="shared" si="89"/>
        <v/>
      </c>
      <c r="L485" t="str">
        <f t="shared" si="90"/>
        <v/>
      </c>
      <c r="M485" t="str">
        <f t="shared" si="91"/>
        <v/>
      </c>
      <c r="N485" t="str">
        <f t="shared" si="92"/>
        <v/>
      </c>
      <c r="AA485" t="str">
        <f>LEFT(A485,FIND("bags",A485)-1)</f>
        <v xml:space="preserve">clear turquoise </v>
      </c>
      <c r="AB485" t="str">
        <f>IFERROR(IF(FIND($AB$2,#REF!),MID(#REF!,FIND($AB$2,#REF!)-2,1),""),"")</f>
        <v/>
      </c>
    </row>
    <row r="486" spans="1:28">
      <c r="A486" s="1" t="s">
        <v>483</v>
      </c>
      <c r="B486" t="str">
        <f t="shared" si="93"/>
        <v>2 dark violet bag, 2 dotted maroon bag, 4 bright aqua bag, 4 clear black bag.</v>
      </c>
      <c r="C486">
        <f t="shared" si="94"/>
        <v>18</v>
      </c>
      <c r="D486">
        <f t="shared" si="95"/>
        <v>39</v>
      </c>
      <c r="E486">
        <f t="shared" si="95"/>
        <v>58</v>
      </c>
      <c r="F486" t="str">
        <f t="shared" si="84"/>
        <v>dark blue</v>
      </c>
      <c r="G486">
        <f t="shared" si="85"/>
        <v>2</v>
      </c>
      <c r="H486" t="str">
        <f t="shared" si="86"/>
        <v>dark violet</v>
      </c>
      <c r="I486">
        <f t="shared" si="87"/>
        <v>2</v>
      </c>
      <c r="J486" t="str">
        <f t="shared" si="88"/>
        <v>dotted maroon</v>
      </c>
      <c r="K486">
        <f t="shared" si="89"/>
        <v>4</v>
      </c>
      <c r="L486" t="str">
        <f t="shared" si="90"/>
        <v>bright aqua</v>
      </c>
      <c r="M486">
        <f t="shared" si="91"/>
        <v>4</v>
      </c>
      <c r="N486" t="str">
        <f t="shared" si="92"/>
        <v>clear black</v>
      </c>
      <c r="AA486" t="str">
        <f>LEFT(A486,FIND("bags",A486)-1)</f>
        <v xml:space="preserve">dark blue </v>
      </c>
      <c r="AB486" t="str">
        <f>IFERROR(IF(FIND($AB$2,#REF!),MID(#REF!,FIND($AB$2,#REF!)-2,1),""),"")</f>
        <v/>
      </c>
    </row>
    <row r="487" spans="1:28">
      <c r="A487" s="1" t="s">
        <v>484</v>
      </c>
      <c r="B487" t="str">
        <f t="shared" si="93"/>
        <v>2 dim gold bag, 1 plaid crimson bag.</v>
      </c>
      <c r="C487">
        <f t="shared" si="94"/>
        <v>15</v>
      </c>
      <c r="D487">
        <f t="shared" si="95"/>
        <v>36</v>
      </c>
      <c r="E487" t="str">
        <f t="shared" si="95"/>
        <v/>
      </c>
      <c r="F487" t="str">
        <f t="shared" si="84"/>
        <v>drab black</v>
      </c>
      <c r="G487">
        <f t="shared" si="85"/>
        <v>2</v>
      </c>
      <c r="H487" t="str">
        <f t="shared" si="86"/>
        <v>dim gold</v>
      </c>
      <c r="I487">
        <f t="shared" si="87"/>
        <v>1</v>
      </c>
      <c r="J487" t="str">
        <f t="shared" si="88"/>
        <v>plaid crimson</v>
      </c>
      <c r="K487" t="str">
        <f t="shared" si="89"/>
        <v/>
      </c>
      <c r="L487" t="str">
        <f t="shared" si="90"/>
        <v/>
      </c>
      <c r="M487" t="str">
        <f t="shared" si="91"/>
        <v/>
      </c>
      <c r="N487" t="str">
        <f t="shared" si="92"/>
        <v/>
      </c>
      <c r="AA487" t="str">
        <f>LEFT(A487,FIND("bags",A487)-1)</f>
        <v xml:space="preserve">drab black </v>
      </c>
      <c r="AB487" t="str">
        <f>IFERROR(IF(FIND($AB$2,#REF!),MID(#REF!,FIND($AB$2,#REF!)-2,1),""),"")</f>
        <v/>
      </c>
    </row>
    <row r="488" spans="1:28">
      <c r="A488" s="1" t="s">
        <v>485</v>
      </c>
      <c r="B488" t="str">
        <f t="shared" si="93"/>
        <v>5 dim bronze bag.</v>
      </c>
      <c r="C488">
        <f t="shared" si="94"/>
        <v>17</v>
      </c>
      <c r="D488" t="str">
        <f t="shared" si="95"/>
        <v/>
      </c>
      <c r="E488" t="str">
        <f t="shared" si="95"/>
        <v/>
      </c>
      <c r="F488" t="str">
        <f t="shared" si="84"/>
        <v>dotted bronze</v>
      </c>
      <c r="G488">
        <f t="shared" si="85"/>
        <v>5</v>
      </c>
      <c r="H488" t="str">
        <f t="shared" si="86"/>
        <v>dim bronze</v>
      </c>
      <c r="I488" t="str">
        <f t="shared" si="87"/>
        <v/>
      </c>
      <c r="J488" t="str">
        <f t="shared" si="88"/>
        <v/>
      </c>
      <c r="K488" t="str">
        <f t="shared" si="89"/>
        <v/>
      </c>
      <c r="L488" t="str">
        <f t="shared" si="90"/>
        <v/>
      </c>
      <c r="M488" t="str">
        <f t="shared" si="91"/>
        <v/>
      </c>
      <c r="N488" t="str">
        <f t="shared" si="92"/>
        <v/>
      </c>
      <c r="AA488" t="str">
        <f>LEFT(A488,FIND("bags",A488)-1)</f>
        <v xml:space="preserve">dotted bronze </v>
      </c>
      <c r="AB488" t="str">
        <f>IFERROR(IF(FIND($AB$2,#REF!),MID(#REF!,FIND($AB$2,#REF!)-2,1),""),"")</f>
        <v/>
      </c>
    </row>
    <row r="489" spans="1:28">
      <c r="A489" s="1" t="s">
        <v>486</v>
      </c>
      <c r="B489" t="str">
        <f t="shared" si="93"/>
        <v>3 muted salmon bag.</v>
      </c>
      <c r="C489">
        <f t="shared" si="94"/>
        <v>19</v>
      </c>
      <c r="D489" t="str">
        <f t="shared" si="95"/>
        <v/>
      </c>
      <c r="E489" t="str">
        <f t="shared" si="95"/>
        <v/>
      </c>
      <c r="F489" t="str">
        <f t="shared" si="84"/>
        <v>mirrored cyan</v>
      </c>
      <c r="G489">
        <f t="shared" si="85"/>
        <v>3</v>
      </c>
      <c r="H489" t="str">
        <f t="shared" si="86"/>
        <v>muted salmon</v>
      </c>
      <c r="I489" t="str">
        <f t="shared" si="87"/>
        <v/>
      </c>
      <c r="J489" t="str">
        <f t="shared" si="88"/>
        <v/>
      </c>
      <c r="K489" t="str">
        <f t="shared" si="89"/>
        <v/>
      </c>
      <c r="L489" t="str">
        <f t="shared" si="90"/>
        <v/>
      </c>
      <c r="M489" t="str">
        <f t="shared" si="91"/>
        <v/>
      </c>
      <c r="N489" t="str">
        <f t="shared" si="92"/>
        <v/>
      </c>
      <c r="AA489" t="str">
        <f>LEFT(A489,FIND("bags",A489)-1)</f>
        <v xml:space="preserve">mirrored cyan </v>
      </c>
      <c r="AB489" t="str">
        <f>IFERROR(IF(FIND($AB$2,#REF!),MID(#REF!,FIND($AB$2,#REF!)-2,1),""),"")</f>
        <v/>
      </c>
    </row>
    <row r="490" spans="1:28">
      <c r="A490" s="1" t="s">
        <v>487</v>
      </c>
      <c r="B490" t="str">
        <f t="shared" si="93"/>
        <v>1 faded gold bag, 4 faded coral bag, 4 faded silver bag, 2 faded tomato bag.</v>
      </c>
      <c r="C490">
        <f t="shared" si="94"/>
        <v>17</v>
      </c>
      <c r="D490">
        <f t="shared" si="95"/>
        <v>36</v>
      </c>
      <c r="E490">
        <f t="shared" si="95"/>
        <v>56</v>
      </c>
      <c r="F490" t="str">
        <f t="shared" si="84"/>
        <v>light gray</v>
      </c>
      <c r="G490">
        <f t="shared" si="85"/>
        <v>1</v>
      </c>
      <c r="H490" t="str">
        <f t="shared" si="86"/>
        <v>faded gold</v>
      </c>
      <c r="I490">
        <f t="shared" si="87"/>
        <v>4</v>
      </c>
      <c r="J490" t="str">
        <f t="shared" si="88"/>
        <v>faded coral</v>
      </c>
      <c r="K490">
        <f t="shared" si="89"/>
        <v>4</v>
      </c>
      <c r="L490" t="str">
        <f t="shared" si="90"/>
        <v>faded silver</v>
      </c>
      <c r="M490">
        <f t="shared" si="91"/>
        <v>2</v>
      </c>
      <c r="N490" t="str">
        <f t="shared" si="92"/>
        <v>faded tomato</v>
      </c>
      <c r="AA490" t="str">
        <f>LEFT(A490,FIND("bags",A490)-1)</f>
        <v xml:space="preserve">light gray </v>
      </c>
      <c r="AB490" t="str">
        <f>IFERROR(IF(FIND($AB$2,#REF!),MID(#REF!,FIND($AB$2,#REF!)-2,1),""),"")</f>
        <v/>
      </c>
    </row>
    <row r="491" spans="1:28">
      <c r="A491" s="1" t="s">
        <v>488</v>
      </c>
      <c r="B491" t="str">
        <f t="shared" si="93"/>
        <v>2 muted gold bag.</v>
      </c>
      <c r="C491">
        <f t="shared" si="94"/>
        <v>17</v>
      </c>
      <c r="D491" t="str">
        <f t="shared" si="95"/>
        <v/>
      </c>
      <c r="E491" t="str">
        <f t="shared" si="95"/>
        <v/>
      </c>
      <c r="F491" t="str">
        <f t="shared" si="84"/>
        <v>vibrant blue</v>
      </c>
      <c r="G491">
        <f t="shared" si="85"/>
        <v>2</v>
      </c>
      <c r="H491" t="str">
        <f t="shared" si="86"/>
        <v>muted gold</v>
      </c>
      <c r="I491" t="str">
        <f t="shared" si="87"/>
        <v/>
      </c>
      <c r="J491" t="str">
        <f t="shared" si="88"/>
        <v/>
      </c>
      <c r="K491" t="str">
        <f t="shared" si="89"/>
        <v/>
      </c>
      <c r="L491" t="str">
        <f t="shared" si="90"/>
        <v/>
      </c>
      <c r="M491" t="str">
        <f t="shared" si="91"/>
        <v/>
      </c>
      <c r="N491" t="str">
        <f t="shared" si="92"/>
        <v/>
      </c>
      <c r="AA491" t="str">
        <f>LEFT(A491,FIND("bags",A491)-1)</f>
        <v xml:space="preserve">vibrant blue </v>
      </c>
      <c r="AB491" t="str">
        <f>IFERROR(IF(FIND($AB$2,#REF!),MID(#REF!,FIND($AB$2,#REF!)-2,1),""),"")</f>
        <v/>
      </c>
    </row>
    <row r="492" spans="1:28">
      <c r="A492" s="1" t="s">
        <v>489</v>
      </c>
      <c r="B492" t="str">
        <f t="shared" si="93"/>
        <v>3 mirrored violet bag, 3 muted gold bag, 3 drab brown bag, 4 plaid black bag.</v>
      </c>
      <c r="C492">
        <f t="shared" si="94"/>
        <v>22</v>
      </c>
      <c r="D492">
        <f t="shared" si="95"/>
        <v>40</v>
      </c>
      <c r="E492">
        <f t="shared" si="95"/>
        <v>58</v>
      </c>
      <c r="F492" t="str">
        <f t="shared" si="84"/>
        <v>dark maroon</v>
      </c>
      <c r="G492">
        <f t="shared" si="85"/>
        <v>3</v>
      </c>
      <c r="H492" t="str">
        <f t="shared" si="86"/>
        <v>mirrored violet</v>
      </c>
      <c r="I492">
        <f t="shared" si="87"/>
        <v>3</v>
      </c>
      <c r="J492" t="str">
        <f t="shared" si="88"/>
        <v>muted gold</v>
      </c>
      <c r="K492">
        <f t="shared" si="89"/>
        <v>3</v>
      </c>
      <c r="L492" t="str">
        <f t="shared" si="90"/>
        <v>drab brown</v>
      </c>
      <c r="M492">
        <f t="shared" si="91"/>
        <v>4</v>
      </c>
      <c r="N492" t="str">
        <f t="shared" si="92"/>
        <v>plaid black</v>
      </c>
      <c r="AA492" t="str">
        <f>LEFT(A492,FIND("bags",A492)-1)</f>
        <v xml:space="preserve">dark maroon </v>
      </c>
      <c r="AB492" t="str">
        <f>IFERROR(IF(FIND($AB$2,#REF!),MID(#REF!,FIND($AB$2,#REF!)-2,1),""),"")</f>
        <v/>
      </c>
    </row>
    <row r="493" spans="1:28">
      <c r="A493" s="1" t="s">
        <v>490</v>
      </c>
      <c r="B493" t="str">
        <f t="shared" si="93"/>
        <v>5 dotted teal bag, 4 bright gold bag.</v>
      </c>
      <c r="C493">
        <f t="shared" si="94"/>
        <v>18</v>
      </c>
      <c r="D493">
        <f t="shared" si="95"/>
        <v>37</v>
      </c>
      <c r="E493" t="str">
        <f t="shared" si="95"/>
        <v/>
      </c>
      <c r="F493" t="str">
        <f t="shared" si="84"/>
        <v>pale chartreuse</v>
      </c>
      <c r="G493">
        <f t="shared" si="85"/>
        <v>5</v>
      </c>
      <c r="H493" t="str">
        <f t="shared" si="86"/>
        <v>dotted teal</v>
      </c>
      <c r="I493">
        <f t="shared" si="87"/>
        <v>4</v>
      </c>
      <c r="J493" t="str">
        <f t="shared" si="88"/>
        <v>bright gold</v>
      </c>
      <c r="K493" t="str">
        <f t="shared" si="89"/>
        <v/>
      </c>
      <c r="L493" t="str">
        <f t="shared" si="90"/>
        <v/>
      </c>
      <c r="M493" t="str">
        <f t="shared" si="91"/>
        <v/>
      </c>
      <c r="N493" t="str">
        <f t="shared" si="92"/>
        <v/>
      </c>
      <c r="AA493" t="str">
        <f>LEFT(A493,FIND("bags",A493)-1)</f>
        <v xml:space="preserve">pale chartreuse </v>
      </c>
      <c r="AB493" t="str">
        <f>IFERROR(IF(FIND($AB$2,#REF!),MID(#REF!,FIND($AB$2,#REF!)-2,1),""),"")</f>
        <v/>
      </c>
    </row>
    <row r="494" spans="1:28">
      <c r="A494" s="1" t="s">
        <v>491</v>
      </c>
      <c r="B494" t="str">
        <f t="shared" si="93"/>
        <v>4 dim cyan bag.</v>
      </c>
      <c r="C494">
        <f t="shared" si="94"/>
        <v>15</v>
      </c>
      <c r="D494" t="str">
        <f t="shared" si="95"/>
        <v/>
      </c>
      <c r="E494" t="str">
        <f t="shared" si="95"/>
        <v/>
      </c>
      <c r="F494" t="str">
        <f t="shared" si="84"/>
        <v>mirrored yellow</v>
      </c>
      <c r="G494">
        <f t="shared" si="85"/>
        <v>4</v>
      </c>
      <c r="H494" t="str">
        <f t="shared" si="86"/>
        <v>dim cyan</v>
      </c>
      <c r="I494" t="str">
        <f t="shared" si="87"/>
        <v/>
      </c>
      <c r="J494" t="str">
        <f t="shared" si="88"/>
        <v/>
      </c>
      <c r="K494" t="str">
        <f t="shared" si="89"/>
        <v/>
      </c>
      <c r="L494" t="str">
        <f t="shared" si="90"/>
        <v/>
      </c>
      <c r="M494" t="str">
        <f t="shared" si="91"/>
        <v/>
      </c>
      <c r="N494" t="str">
        <f t="shared" si="92"/>
        <v/>
      </c>
      <c r="AA494" t="str">
        <f>LEFT(A494,FIND("bags",A494)-1)</f>
        <v xml:space="preserve">mirrored yellow </v>
      </c>
      <c r="AB494" t="str">
        <f>IFERROR(IF(FIND($AB$2,#REF!),MID(#REF!,FIND($AB$2,#REF!)-2,1),""),"")</f>
        <v/>
      </c>
    </row>
    <row r="495" spans="1:28">
      <c r="A495" s="1" t="s">
        <v>492</v>
      </c>
      <c r="B495" t="str">
        <f t="shared" si="93"/>
        <v>3 dull green bag, 3 vibrant olive bag, 3 dim tan bag.</v>
      </c>
      <c r="C495">
        <f t="shared" si="94"/>
        <v>17</v>
      </c>
      <c r="D495">
        <f t="shared" si="95"/>
        <v>38</v>
      </c>
      <c r="E495">
        <f t="shared" si="95"/>
        <v>53</v>
      </c>
      <c r="F495" t="str">
        <f t="shared" si="84"/>
        <v>shiny plum</v>
      </c>
      <c r="G495">
        <f t="shared" si="85"/>
        <v>3</v>
      </c>
      <c r="H495" t="str">
        <f t="shared" si="86"/>
        <v>dull green</v>
      </c>
      <c r="I495">
        <f t="shared" si="87"/>
        <v>3</v>
      </c>
      <c r="J495" t="str">
        <f t="shared" si="88"/>
        <v>vibrant olive</v>
      </c>
      <c r="K495">
        <f t="shared" si="89"/>
        <v>3</v>
      </c>
      <c r="L495" t="str">
        <f t="shared" si="90"/>
        <v>dim tan</v>
      </c>
      <c r="M495" t="str">
        <f t="shared" si="91"/>
        <v/>
      </c>
      <c r="N495" t="str">
        <f t="shared" si="92"/>
        <v/>
      </c>
      <c r="AA495" t="str">
        <f>LEFT(A495,FIND("bags",A495)-1)</f>
        <v xml:space="preserve">shiny plum </v>
      </c>
      <c r="AB495" t="str">
        <f>IFERROR(IF(FIND($AB$2,#REF!),MID(#REF!,FIND($AB$2,#REF!)-2,1),""),"")</f>
        <v/>
      </c>
    </row>
    <row r="496" spans="1:28">
      <c r="A496" s="1" t="s">
        <v>493</v>
      </c>
      <c r="B496" t="str">
        <f t="shared" si="93"/>
        <v>1 dark tan bag, 5 drab aqua bag.</v>
      </c>
      <c r="C496">
        <f t="shared" si="94"/>
        <v>15</v>
      </c>
      <c r="D496">
        <f t="shared" si="95"/>
        <v>32</v>
      </c>
      <c r="E496" t="str">
        <f t="shared" si="95"/>
        <v/>
      </c>
      <c r="F496" t="str">
        <f t="shared" si="84"/>
        <v>mirrored chartreuse</v>
      </c>
      <c r="G496">
        <f t="shared" si="85"/>
        <v>1</v>
      </c>
      <c r="H496" t="str">
        <f t="shared" si="86"/>
        <v>dark tan</v>
      </c>
      <c r="I496">
        <f t="shared" si="87"/>
        <v>5</v>
      </c>
      <c r="J496" t="str">
        <f t="shared" si="88"/>
        <v>drab aqua</v>
      </c>
      <c r="K496" t="str">
        <f t="shared" si="89"/>
        <v/>
      </c>
      <c r="L496" t="str">
        <f t="shared" si="90"/>
        <v/>
      </c>
      <c r="M496" t="str">
        <f t="shared" si="91"/>
        <v/>
      </c>
      <c r="N496" t="str">
        <f t="shared" si="92"/>
        <v/>
      </c>
      <c r="AA496" t="str">
        <f>LEFT(A496,FIND("bags",A496)-1)</f>
        <v xml:space="preserve">mirrored chartreuse </v>
      </c>
      <c r="AB496" t="str">
        <f>IFERROR(IF(FIND($AB$2,#REF!),MID(#REF!,FIND($AB$2,#REF!)-2,1),""),"")</f>
        <v/>
      </c>
    </row>
    <row r="497" spans="1:28">
      <c r="A497" s="1" t="s">
        <v>494</v>
      </c>
      <c r="B497" t="str">
        <f t="shared" si="93"/>
        <v>4 drab yellow bag, 4 pale bronze bag.</v>
      </c>
      <c r="C497">
        <f t="shared" si="94"/>
        <v>18</v>
      </c>
      <c r="D497">
        <f t="shared" si="95"/>
        <v>37</v>
      </c>
      <c r="E497" t="str">
        <f t="shared" si="95"/>
        <v/>
      </c>
      <c r="F497" t="str">
        <f t="shared" si="84"/>
        <v>dark gold</v>
      </c>
      <c r="G497">
        <f t="shared" si="85"/>
        <v>4</v>
      </c>
      <c r="H497" t="str">
        <f t="shared" si="86"/>
        <v>drab yellow</v>
      </c>
      <c r="I497">
        <f t="shared" si="87"/>
        <v>4</v>
      </c>
      <c r="J497" t="str">
        <f t="shared" si="88"/>
        <v>pale bronze</v>
      </c>
      <c r="K497" t="str">
        <f t="shared" si="89"/>
        <v/>
      </c>
      <c r="L497" t="str">
        <f t="shared" si="90"/>
        <v/>
      </c>
      <c r="M497" t="str">
        <f t="shared" si="91"/>
        <v/>
      </c>
      <c r="N497" t="str">
        <f t="shared" si="92"/>
        <v/>
      </c>
      <c r="AA497" t="str">
        <f>LEFT(A497,FIND("bags",A497)-1)</f>
        <v xml:space="preserve">dark gold </v>
      </c>
      <c r="AB497" t="str">
        <f>IFERROR(IF(FIND($AB$2,#REF!),MID(#REF!,FIND($AB$2,#REF!)-2,1),""),"")</f>
        <v/>
      </c>
    </row>
    <row r="498" spans="1:28">
      <c r="A498" s="1" t="s">
        <v>495</v>
      </c>
      <c r="B498" t="str">
        <f t="shared" si="93"/>
        <v>3 dull salmon bag.</v>
      </c>
      <c r="C498">
        <f t="shared" si="94"/>
        <v>18</v>
      </c>
      <c r="D498" t="str">
        <f t="shared" si="95"/>
        <v/>
      </c>
      <c r="E498" t="str">
        <f t="shared" si="95"/>
        <v/>
      </c>
      <c r="F498" t="str">
        <f t="shared" si="84"/>
        <v>vibrant lime</v>
      </c>
      <c r="G498">
        <f t="shared" si="85"/>
        <v>3</v>
      </c>
      <c r="H498" t="str">
        <f t="shared" si="86"/>
        <v>dull salmon</v>
      </c>
      <c r="I498" t="str">
        <f t="shared" si="87"/>
        <v/>
      </c>
      <c r="J498" t="str">
        <f t="shared" si="88"/>
        <v/>
      </c>
      <c r="K498" t="str">
        <f t="shared" si="89"/>
        <v/>
      </c>
      <c r="L498" t="str">
        <f t="shared" si="90"/>
        <v/>
      </c>
      <c r="M498" t="str">
        <f t="shared" si="91"/>
        <v/>
      </c>
      <c r="N498" t="str">
        <f t="shared" si="92"/>
        <v/>
      </c>
      <c r="AA498" t="str">
        <f>LEFT(A498,FIND("bags",A498)-1)</f>
        <v xml:space="preserve">vibrant lime </v>
      </c>
      <c r="AB498" t="str">
        <f>IFERROR(IF(FIND($AB$2,#REF!),MID(#REF!,FIND($AB$2,#REF!)-2,1),""),"")</f>
        <v/>
      </c>
    </row>
    <row r="499" spans="1:28">
      <c r="A499" s="1" t="s">
        <v>496</v>
      </c>
      <c r="B499" t="str">
        <f t="shared" si="93"/>
        <v>2 dull cyan bag, 2 dull purple bag, 1 dark indigo bag.</v>
      </c>
      <c r="C499">
        <f t="shared" si="94"/>
        <v>16</v>
      </c>
      <c r="D499">
        <f t="shared" si="95"/>
        <v>35</v>
      </c>
      <c r="E499">
        <f t="shared" si="95"/>
        <v>54</v>
      </c>
      <c r="F499" t="str">
        <f t="shared" si="84"/>
        <v>dim blue</v>
      </c>
      <c r="G499">
        <f t="shared" si="85"/>
        <v>2</v>
      </c>
      <c r="H499" t="str">
        <f t="shared" si="86"/>
        <v>dull cyan</v>
      </c>
      <c r="I499">
        <f t="shared" si="87"/>
        <v>2</v>
      </c>
      <c r="J499" t="str">
        <f t="shared" si="88"/>
        <v>dull purple</v>
      </c>
      <c r="K499">
        <f t="shared" si="89"/>
        <v>1</v>
      </c>
      <c r="L499" t="str">
        <f t="shared" si="90"/>
        <v>dark indigo</v>
      </c>
      <c r="M499" t="str">
        <f t="shared" si="91"/>
        <v/>
      </c>
      <c r="N499" t="str">
        <f t="shared" si="92"/>
        <v/>
      </c>
      <c r="AA499" t="str">
        <f>LEFT(A499,FIND("bags",A499)-1)</f>
        <v xml:space="preserve">dim blue </v>
      </c>
      <c r="AB499" t="str">
        <f>IFERROR(IF(FIND($AB$2,#REF!),MID(#REF!,FIND($AB$2,#REF!)-2,1),""),"")</f>
        <v/>
      </c>
    </row>
    <row r="500" spans="1:28">
      <c r="A500" s="1" t="s">
        <v>497</v>
      </c>
      <c r="B500" t="str">
        <f t="shared" si="93"/>
        <v>5 dull chartreuse bag.</v>
      </c>
      <c r="C500">
        <f t="shared" si="94"/>
        <v>22</v>
      </c>
      <c r="D500" t="str">
        <f t="shared" si="95"/>
        <v/>
      </c>
      <c r="E500" t="str">
        <f t="shared" si="95"/>
        <v/>
      </c>
      <c r="F500" t="str">
        <f t="shared" si="84"/>
        <v>dark brown</v>
      </c>
      <c r="G500">
        <f t="shared" si="85"/>
        <v>5</v>
      </c>
      <c r="H500" t="str">
        <f t="shared" si="86"/>
        <v>dull chartreuse</v>
      </c>
      <c r="I500" t="str">
        <f t="shared" si="87"/>
        <v/>
      </c>
      <c r="J500" t="str">
        <f t="shared" si="88"/>
        <v/>
      </c>
      <c r="K500" t="str">
        <f t="shared" si="89"/>
        <v/>
      </c>
      <c r="L500" t="str">
        <f t="shared" si="90"/>
        <v/>
      </c>
      <c r="M500" t="str">
        <f t="shared" si="91"/>
        <v/>
      </c>
      <c r="N500" t="str">
        <f t="shared" si="92"/>
        <v/>
      </c>
      <c r="AA500" t="str">
        <f>LEFT(A500,FIND("bags",A500)-1)</f>
        <v xml:space="preserve">dark brown </v>
      </c>
      <c r="AB500" t="str">
        <f>IFERROR(IF(FIND($AB$2,#REF!),MID(#REF!,FIND($AB$2,#REF!)-2,1),""),"")</f>
        <v/>
      </c>
    </row>
    <row r="501" spans="1:28">
      <c r="A501" s="1" t="s">
        <v>498</v>
      </c>
      <c r="B501" t="str">
        <f t="shared" si="93"/>
        <v>5 posh teal bag, 3 wavy yellow bag, 5 bright olive bag, 4 pale brown bag.</v>
      </c>
      <c r="C501">
        <f t="shared" si="94"/>
        <v>16</v>
      </c>
      <c r="D501">
        <f t="shared" si="95"/>
        <v>35</v>
      </c>
      <c r="E501">
        <f t="shared" si="95"/>
        <v>55</v>
      </c>
      <c r="F501" t="str">
        <f t="shared" si="84"/>
        <v>light tomato</v>
      </c>
      <c r="G501">
        <f t="shared" si="85"/>
        <v>5</v>
      </c>
      <c r="H501" t="str">
        <f t="shared" si="86"/>
        <v>posh teal</v>
      </c>
      <c r="I501">
        <f t="shared" si="87"/>
        <v>3</v>
      </c>
      <c r="J501" t="str">
        <f t="shared" si="88"/>
        <v>wavy yellow</v>
      </c>
      <c r="K501">
        <f t="shared" si="89"/>
        <v>5</v>
      </c>
      <c r="L501" t="str">
        <f t="shared" si="90"/>
        <v>bright olive</v>
      </c>
      <c r="M501">
        <f t="shared" si="91"/>
        <v>4</v>
      </c>
      <c r="N501" t="str">
        <f t="shared" si="92"/>
        <v>pale brown</v>
      </c>
      <c r="AA501" t="str">
        <f>LEFT(A501,FIND("bags",A501)-1)</f>
        <v xml:space="preserve">light tomato </v>
      </c>
      <c r="AB501" t="str">
        <f>IFERROR(IF(FIND($AB$2,#REF!),MID(#REF!,FIND($AB$2,#REF!)-2,1),""),"")</f>
        <v/>
      </c>
    </row>
    <row r="502" spans="1:28">
      <c r="A502" s="1" t="s">
        <v>499</v>
      </c>
      <c r="B502" t="str">
        <f t="shared" si="93"/>
        <v>2 bright teal bag.</v>
      </c>
      <c r="C502">
        <f t="shared" si="94"/>
        <v>18</v>
      </c>
      <c r="D502" t="str">
        <f t="shared" si="95"/>
        <v/>
      </c>
      <c r="E502" t="str">
        <f t="shared" si="95"/>
        <v/>
      </c>
      <c r="F502" t="str">
        <f t="shared" si="84"/>
        <v>bright green</v>
      </c>
      <c r="G502">
        <f t="shared" si="85"/>
        <v>2</v>
      </c>
      <c r="H502" t="str">
        <f t="shared" si="86"/>
        <v>bright teal</v>
      </c>
      <c r="I502" t="str">
        <f t="shared" si="87"/>
        <v/>
      </c>
      <c r="J502" t="str">
        <f t="shared" si="88"/>
        <v/>
      </c>
      <c r="K502" t="str">
        <f t="shared" si="89"/>
        <v/>
      </c>
      <c r="L502" t="str">
        <f t="shared" si="90"/>
        <v/>
      </c>
      <c r="M502" t="str">
        <f t="shared" si="91"/>
        <v/>
      </c>
      <c r="N502" t="str">
        <f t="shared" si="92"/>
        <v/>
      </c>
      <c r="AA502" t="str">
        <f>LEFT(A502,FIND("bags",A502)-1)</f>
        <v xml:space="preserve">bright green </v>
      </c>
      <c r="AB502" t="str">
        <f>IFERROR(IF(FIND($AB$2,#REF!),MID(#REF!,FIND($AB$2,#REF!)-2,1),""),"")</f>
        <v/>
      </c>
    </row>
    <row r="503" spans="1:28">
      <c r="A503" s="1" t="s">
        <v>500</v>
      </c>
      <c r="B503" t="str">
        <f t="shared" si="93"/>
        <v>2 mirrored indigo bag, 4 faded silver bag, 2 dark lavender bag.</v>
      </c>
      <c r="C503">
        <f t="shared" si="94"/>
        <v>22</v>
      </c>
      <c r="D503">
        <f t="shared" si="95"/>
        <v>42</v>
      </c>
      <c r="E503">
        <f t="shared" si="95"/>
        <v>63</v>
      </c>
      <c r="F503" t="str">
        <f t="shared" si="84"/>
        <v>shiny silver</v>
      </c>
      <c r="G503">
        <f t="shared" si="85"/>
        <v>2</v>
      </c>
      <c r="H503" t="str">
        <f t="shared" si="86"/>
        <v>mirrored indigo</v>
      </c>
      <c r="I503">
        <f t="shared" si="87"/>
        <v>4</v>
      </c>
      <c r="J503" t="str">
        <f t="shared" si="88"/>
        <v>faded silver</v>
      </c>
      <c r="K503">
        <f t="shared" si="89"/>
        <v>2</v>
      </c>
      <c r="L503" t="str">
        <f t="shared" si="90"/>
        <v>dark lavender</v>
      </c>
      <c r="M503" t="str">
        <f t="shared" si="91"/>
        <v/>
      </c>
      <c r="N503" t="str">
        <f t="shared" si="92"/>
        <v/>
      </c>
      <c r="AA503" t="str">
        <f>LEFT(A503,FIND("bags",A503)-1)</f>
        <v xml:space="preserve">shiny silver </v>
      </c>
      <c r="AB503" t="str">
        <f>IFERROR(IF(FIND($AB$2,#REF!),MID(#REF!,FIND($AB$2,#REF!)-2,1),""),"")</f>
        <v/>
      </c>
    </row>
    <row r="504" spans="1:28">
      <c r="A504" s="1" t="s">
        <v>501</v>
      </c>
      <c r="B504" t="str">
        <f t="shared" si="93"/>
        <v>5 drab turquoise bag.</v>
      </c>
      <c r="C504">
        <f t="shared" si="94"/>
        <v>21</v>
      </c>
      <c r="D504" t="str">
        <f t="shared" si="95"/>
        <v/>
      </c>
      <c r="E504" t="str">
        <f t="shared" si="95"/>
        <v/>
      </c>
      <c r="F504" t="str">
        <f t="shared" si="84"/>
        <v>bright olive</v>
      </c>
      <c r="G504">
        <f t="shared" si="85"/>
        <v>5</v>
      </c>
      <c r="H504" t="str">
        <f t="shared" si="86"/>
        <v>drab turquoise</v>
      </c>
      <c r="I504" t="str">
        <f t="shared" si="87"/>
        <v/>
      </c>
      <c r="J504" t="str">
        <f t="shared" si="88"/>
        <v/>
      </c>
      <c r="K504" t="str">
        <f t="shared" si="89"/>
        <v/>
      </c>
      <c r="L504" t="str">
        <f t="shared" si="90"/>
        <v/>
      </c>
      <c r="M504" t="str">
        <f t="shared" si="91"/>
        <v/>
      </c>
      <c r="N504" t="str">
        <f t="shared" si="92"/>
        <v/>
      </c>
      <c r="AA504" t="str">
        <f>LEFT(A504,FIND("bags",A504)-1)</f>
        <v xml:space="preserve">bright olive </v>
      </c>
      <c r="AB504" t="str">
        <f>IFERROR(IF(FIND($AB$2,#REF!),MID(#REF!,FIND($AB$2,#REF!)-2,1),""),"")</f>
        <v/>
      </c>
    </row>
    <row r="505" spans="1:28">
      <c r="A505" s="1" t="s">
        <v>502</v>
      </c>
      <c r="B505" t="str">
        <f t="shared" si="93"/>
        <v>1 vibrant tan bag.</v>
      </c>
      <c r="C505">
        <f t="shared" si="94"/>
        <v>18</v>
      </c>
      <c r="D505" t="str">
        <f t="shared" si="95"/>
        <v/>
      </c>
      <c r="E505" t="str">
        <f t="shared" si="95"/>
        <v/>
      </c>
      <c r="F505" t="str">
        <f t="shared" si="84"/>
        <v>striped teal</v>
      </c>
      <c r="G505">
        <f t="shared" si="85"/>
        <v>1</v>
      </c>
      <c r="H505" t="str">
        <f t="shared" si="86"/>
        <v>vibrant tan</v>
      </c>
      <c r="I505" t="str">
        <f t="shared" si="87"/>
        <v/>
      </c>
      <c r="J505" t="str">
        <f t="shared" si="88"/>
        <v/>
      </c>
      <c r="K505" t="str">
        <f t="shared" si="89"/>
        <v/>
      </c>
      <c r="L505" t="str">
        <f t="shared" si="90"/>
        <v/>
      </c>
      <c r="M505" t="str">
        <f t="shared" si="91"/>
        <v/>
      </c>
      <c r="N505" t="str">
        <f t="shared" si="92"/>
        <v/>
      </c>
      <c r="AA505" t="str">
        <f>LEFT(A505,FIND("bags",A505)-1)</f>
        <v xml:space="preserve">striped teal </v>
      </c>
      <c r="AB505" t="str">
        <f>IFERROR(IF(FIND($AB$2,#REF!),MID(#REF!,FIND($AB$2,#REF!)-2,1),""),"")</f>
        <v/>
      </c>
    </row>
    <row r="506" spans="1:28">
      <c r="A506" s="1" t="s">
        <v>503</v>
      </c>
      <c r="B506" t="str">
        <f t="shared" si="93"/>
        <v>1 clear tomato bag, 5 muted orange bag, 3 striped turquoise bag, 3 dim lime bag.</v>
      </c>
      <c r="C506">
        <f t="shared" si="94"/>
        <v>19</v>
      </c>
      <c r="D506">
        <f t="shared" si="95"/>
        <v>39</v>
      </c>
      <c r="E506">
        <f t="shared" si="95"/>
        <v>64</v>
      </c>
      <c r="F506" t="str">
        <f t="shared" si="84"/>
        <v>dotted yellow</v>
      </c>
      <c r="G506">
        <f t="shared" si="85"/>
        <v>1</v>
      </c>
      <c r="H506" t="str">
        <f t="shared" si="86"/>
        <v>clear tomato</v>
      </c>
      <c r="I506">
        <f t="shared" si="87"/>
        <v>5</v>
      </c>
      <c r="J506" t="str">
        <f t="shared" si="88"/>
        <v>muted orange</v>
      </c>
      <c r="K506">
        <f t="shared" si="89"/>
        <v>3</v>
      </c>
      <c r="L506" t="str">
        <f t="shared" si="90"/>
        <v>striped turquoise</v>
      </c>
      <c r="M506">
        <f t="shared" si="91"/>
        <v>3</v>
      </c>
      <c r="N506" t="str">
        <f t="shared" si="92"/>
        <v>dim lime</v>
      </c>
      <c r="AA506" t="str">
        <f>LEFT(A506,FIND("bags",A506)-1)</f>
        <v xml:space="preserve">dotted yellow </v>
      </c>
      <c r="AB506" t="str">
        <f>IFERROR(IF(FIND($AB$2,#REF!),MID(#REF!,FIND($AB$2,#REF!)-2,1),""),"")</f>
        <v/>
      </c>
    </row>
    <row r="507" spans="1:28">
      <c r="A507" s="1" t="s">
        <v>504</v>
      </c>
      <c r="B507" t="str">
        <f t="shared" si="93"/>
        <v>no other bag.</v>
      </c>
      <c r="C507">
        <f t="shared" si="94"/>
        <v>13</v>
      </c>
      <c r="D507" t="str">
        <f t="shared" si="95"/>
        <v/>
      </c>
      <c r="E507" t="str">
        <f t="shared" si="95"/>
        <v/>
      </c>
      <c r="F507" t="str">
        <f t="shared" si="84"/>
        <v>posh white</v>
      </c>
      <c r="G507" t="str">
        <f t="shared" si="85"/>
        <v/>
      </c>
      <c r="H507" t="str">
        <f t="shared" si="86"/>
        <v/>
      </c>
      <c r="I507" t="str">
        <f t="shared" si="87"/>
        <v/>
      </c>
      <c r="J507" t="str">
        <f t="shared" si="88"/>
        <v/>
      </c>
      <c r="K507" t="str">
        <f t="shared" si="89"/>
        <v/>
      </c>
      <c r="L507" t="str">
        <f t="shared" si="90"/>
        <v/>
      </c>
      <c r="M507" t="str">
        <f t="shared" si="91"/>
        <v/>
      </c>
      <c r="N507" t="str">
        <f t="shared" si="92"/>
        <v/>
      </c>
      <c r="AA507" t="str">
        <f>LEFT(A507,FIND("bags",A507)-1)</f>
        <v xml:space="preserve">posh white </v>
      </c>
      <c r="AB507" t="str">
        <f>IFERROR(IF(FIND($AB$2,#REF!),MID(#REF!,FIND($AB$2,#REF!)-2,1),""),"")</f>
        <v/>
      </c>
    </row>
    <row r="508" spans="1:28">
      <c r="A508" s="1" t="s">
        <v>505</v>
      </c>
      <c r="B508" t="str">
        <f t="shared" si="93"/>
        <v>3 dotted teal bag, 2 light brown bag, 4 vibrant teal bag.</v>
      </c>
      <c r="C508">
        <f t="shared" si="94"/>
        <v>18</v>
      </c>
      <c r="D508">
        <f t="shared" si="95"/>
        <v>37</v>
      </c>
      <c r="E508">
        <f t="shared" si="95"/>
        <v>57</v>
      </c>
      <c r="F508" t="str">
        <f t="shared" si="84"/>
        <v>plaid red</v>
      </c>
      <c r="G508">
        <f t="shared" si="85"/>
        <v>3</v>
      </c>
      <c r="H508" t="str">
        <f t="shared" si="86"/>
        <v>dotted teal</v>
      </c>
      <c r="I508">
        <f t="shared" si="87"/>
        <v>2</v>
      </c>
      <c r="J508" t="str">
        <f t="shared" si="88"/>
        <v>light brown</v>
      </c>
      <c r="K508">
        <f t="shared" si="89"/>
        <v>4</v>
      </c>
      <c r="L508" t="str">
        <f t="shared" si="90"/>
        <v>vibrant teal</v>
      </c>
      <c r="M508" t="str">
        <f t="shared" si="91"/>
        <v/>
      </c>
      <c r="N508" t="str">
        <f t="shared" si="92"/>
        <v/>
      </c>
      <c r="AA508" t="str">
        <f>LEFT(A508,FIND("bags",A508)-1)</f>
        <v xml:space="preserve">plaid red </v>
      </c>
      <c r="AB508" t="str">
        <f>IFERROR(IF(FIND($AB$2,#REF!),MID(#REF!,FIND($AB$2,#REF!)-2,1),""),"")</f>
        <v/>
      </c>
    </row>
    <row r="509" spans="1:28">
      <c r="A509" s="1" t="s">
        <v>506</v>
      </c>
      <c r="B509" t="str">
        <f t="shared" si="93"/>
        <v>5 pale purple bag, 1 shiny blue bag, 2 shiny orange bag.</v>
      </c>
      <c r="C509">
        <f t="shared" si="94"/>
        <v>18</v>
      </c>
      <c r="D509">
        <f t="shared" si="95"/>
        <v>36</v>
      </c>
      <c r="E509">
        <f t="shared" si="95"/>
        <v>56</v>
      </c>
      <c r="F509" t="str">
        <f t="shared" si="84"/>
        <v>drab purple</v>
      </c>
      <c r="G509">
        <f t="shared" si="85"/>
        <v>5</v>
      </c>
      <c r="H509" t="str">
        <f t="shared" si="86"/>
        <v>pale purple</v>
      </c>
      <c r="I509">
        <f t="shared" si="87"/>
        <v>1</v>
      </c>
      <c r="J509" t="str">
        <f t="shared" si="88"/>
        <v>shiny blue</v>
      </c>
      <c r="K509">
        <f t="shared" si="89"/>
        <v>2</v>
      </c>
      <c r="L509" t="str">
        <f t="shared" si="90"/>
        <v>shiny orange</v>
      </c>
      <c r="M509" t="str">
        <f t="shared" si="91"/>
        <v/>
      </c>
      <c r="N509" t="str">
        <f t="shared" si="92"/>
        <v/>
      </c>
      <c r="AA509" t="str">
        <f>LEFT(A509,FIND("bags",A509)-1)</f>
        <v xml:space="preserve">drab purple </v>
      </c>
      <c r="AB509" t="str">
        <f>IFERROR(IF(FIND($AB$2,#REF!),MID(#REF!,FIND($AB$2,#REF!)-2,1),""),"")</f>
        <v/>
      </c>
    </row>
    <row r="510" spans="1:28">
      <c r="A510" s="1" t="s">
        <v>507</v>
      </c>
      <c r="B510" t="str">
        <f t="shared" si="93"/>
        <v>3 shiny cyan bag, 5 striped lavender bag.</v>
      </c>
      <c r="C510">
        <f t="shared" si="94"/>
        <v>17</v>
      </c>
      <c r="D510">
        <f t="shared" si="95"/>
        <v>41</v>
      </c>
      <c r="E510" t="str">
        <f t="shared" si="95"/>
        <v/>
      </c>
      <c r="F510" t="str">
        <f t="shared" si="84"/>
        <v>vibrant maroon</v>
      </c>
      <c r="G510">
        <f t="shared" si="85"/>
        <v>3</v>
      </c>
      <c r="H510" t="str">
        <f t="shared" si="86"/>
        <v>shiny cyan</v>
      </c>
      <c r="I510">
        <f t="shared" si="87"/>
        <v>5</v>
      </c>
      <c r="J510" t="str">
        <f t="shared" si="88"/>
        <v>striped lavender</v>
      </c>
      <c r="K510" t="str">
        <f t="shared" si="89"/>
        <v/>
      </c>
      <c r="L510" t="str">
        <f t="shared" si="90"/>
        <v/>
      </c>
      <c r="M510" t="str">
        <f t="shared" si="91"/>
        <v/>
      </c>
      <c r="N510" t="str">
        <f t="shared" si="92"/>
        <v/>
      </c>
      <c r="AA510" t="str">
        <f>LEFT(A510,FIND("bags",A510)-1)</f>
        <v xml:space="preserve">vibrant maroon </v>
      </c>
      <c r="AB510" t="str">
        <f>IFERROR(IF(FIND($AB$2,#REF!),MID(#REF!,FIND($AB$2,#REF!)-2,1),""),"")</f>
        <v/>
      </c>
    </row>
    <row r="511" spans="1:28">
      <c r="A511" s="1" t="s">
        <v>508</v>
      </c>
      <c r="B511" t="str">
        <f t="shared" si="93"/>
        <v>5 faded salmon bag, 4 clear violet bag, 1 plaid salmon bag, 5 dotted tomato bag.</v>
      </c>
      <c r="C511">
        <f t="shared" si="94"/>
        <v>19</v>
      </c>
      <c r="D511">
        <f t="shared" si="95"/>
        <v>39</v>
      </c>
      <c r="E511">
        <f t="shared" si="95"/>
        <v>59</v>
      </c>
      <c r="F511" t="str">
        <f t="shared" si="84"/>
        <v>striped brown</v>
      </c>
      <c r="G511">
        <f t="shared" si="85"/>
        <v>5</v>
      </c>
      <c r="H511" t="str">
        <f t="shared" si="86"/>
        <v>faded salmon</v>
      </c>
      <c r="I511">
        <f t="shared" si="87"/>
        <v>4</v>
      </c>
      <c r="J511" t="str">
        <f t="shared" si="88"/>
        <v>clear violet</v>
      </c>
      <c r="K511">
        <f t="shared" si="89"/>
        <v>1</v>
      </c>
      <c r="L511" t="str">
        <f t="shared" si="90"/>
        <v>plaid salmon</v>
      </c>
      <c r="M511">
        <f t="shared" si="91"/>
        <v>5</v>
      </c>
      <c r="N511" t="str">
        <f t="shared" si="92"/>
        <v>dotted tomato</v>
      </c>
      <c r="AA511" t="str">
        <f>LEFT(A511,FIND("bags",A511)-1)</f>
        <v xml:space="preserve">striped brown </v>
      </c>
      <c r="AB511" t="str">
        <f>IFERROR(IF(FIND($AB$2,#REF!),MID(#REF!,FIND($AB$2,#REF!)-2,1),""),"")</f>
        <v/>
      </c>
    </row>
    <row r="512" spans="1:28">
      <c r="A512" s="1" t="s">
        <v>509</v>
      </c>
      <c r="B512" t="str">
        <f t="shared" si="93"/>
        <v>1 drab chartreuse bag.</v>
      </c>
      <c r="C512">
        <f t="shared" si="94"/>
        <v>22</v>
      </c>
      <c r="D512" t="str">
        <f t="shared" si="95"/>
        <v/>
      </c>
      <c r="E512" t="str">
        <f t="shared" si="95"/>
        <v/>
      </c>
      <c r="F512" t="str">
        <f t="shared" si="84"/>
        <v>muted blue</v>
      </c>
      <c r="G512">
        <f t="shared" si="85"/>
        <v>1</v>
      </c>
      <c r="H512" t="str">
        <f t="shared" si="86"/>
        <v>drab chartreuse</v>
      </c>
      <c r="I512" t="str">
        <f t="shared" si="87"/>
        <v/>
      </c>
      <c r="J512" t="str">
        <f t="shared" si="88"/>
        <v/>
      </c>
      <c r="K512" t="str">
        <f t="shared" si="89"/>
        <v/>
      </c>
      <c r="L512" t="str">
        <f t="shared" si="90"/>
        <v/>
      </c>
      <c r="M512" t="str">
        <f t="shared" si="91"/>
        <v/>
      </c>
      <c r="N512" t="str">
        <f t="shared" si="92"/>
        <v/>
      </c>
      <c r="AA512" t="str">
        <f>LEFT(A512,FIND("bags",A512)-1)</f>
        <v xml:space="preserve">muted blue </v>
      </c>
      <c r="AB512" t="str">
        <f>IFERROR(IF(FIND($AB$2,#REF!),MID(#REF!,FIND($AB$2,#REF!)-2,1),""),"")</f>
        <v/>
      </c>
    </row>
    <row r="513" spans="1:28">
      <c r="A513" s="1" t="s">
        <v>510</v>
      </c>
      <c r="B513" t="str">
        <f t="shared" si="93"/>
        <v>4 dark cyan bag.</v>
      </c>
      <c r="C513">
        <f t="shared" si="94"/>
        <v>16</v>
      </c>
      <c r="D513" t="str">
        <f t="shared" si="95"/>
        <v/>
      </c>
      <c r="E513" t="str">
        <f t="shared" si="95"/>
        <v/>
      </c>
      <c r="F513" t="str">
        <f t="shared" si="84"/>
        <v>striped blue</v>
      </c>
      <c r="G513">
        <f t="shared" si="85"/>
        <v>4</v>
      </c>
      <c r="H513" t="str">
        <f t="shared" si="86"/>
        <v>dark cyan</v>
      </c>
      <c r="I513" t="str">
        <f t="shared" si="87"/>
        <v/>
      </c>
      <c r="J513" t="str">
        <f t="shared" si="88"/>
        <v/>
      </c>
      <c r="K513" t="str">
        <f t="shared" si="89"/>
        <v/>
      </c>
      <c r="L513" t="str">
        <f t="shared" si="90"/>
        <v/>
      </c>
      <c r="M513" t="str">
        <f t="shared" si="91"/>
        <v/>
      </c>
      <c r="N513" t="str">
        <f t="shared" si="92"/>
        <v/>
      </c>
      <c r="AA513" t="str">
        <f>LEFT(A513,FIND("bags",A513)-1)</f>
        <v xml:space="preserve">striped blue </v>
      </c>
      <c r="AB513" t="str">
        <f>IFERROR(IF(FIND($AB$2,#REF!),MID(#REF!,FIND($AB$2,#REF!)-2,1),""),"")</f>
        <v/>
      </c>
    </row>
    <row r="514" spans="1:28">
      <c r="A514" s="1" t="s">
        <v>511</v>
      </c>
      <c r="B514" t="str">
        <f t="shared" si="93"/>
        <v>2 wavy violet bag.</v>
      </c>
      <c r="C514">
        <f t="shared" si="94"/>
        <v>18</v>
      </c>
      <c r="D514" t="str">
        <f t="shared" si="95"/>
        <v/>
      </c>
      <c r="E514" t="str">
        <f t="shared" si="95"/>
        <v/>
      </c>
      <c r="F514" t="str">
        <f t="shared" si="84"/>
        <v>striped plum</v>
      </c>
      <c r="G514">
        <f t="shared" si="85"/>
        <v>2</v>
      </c>
      <c r="H514" t="str">
        <f t="shared" si="86"/>
        <v>wavy violet</v>
      </c>
      <c r="I514" t="str">
        <f t="shared" si="87"/>
        <v/>
      </c>
      <c r="J514" t="str">
        <f t="shared" si="88"/>
        <v/>
      </c>
      <c r="K514" t="str">
        <f t="shared" si="89"/>
        <v/>
      </c>
      <c r="L514" t="str">
        <f t="shared" si="90"/>
        <v/>
      </c>
      <c r="M514" t="str">
        <f t="shared" si="91"/>
        <v/>
      </c>
      <c r="N514" t="str">
        <f t="shared" si="92"/>
        <v/>
      </c>
      <c r="AA514" t="str">
        <f>LEFT(A514,FIND("bags",A514)-1)</f>
        <v xml:space="preserve">striped plum </v>
      </c>
      <c r="AB514" t="str">
        <f>IFERROR(IF(FIND($AB$2,#REF!),MID(#REF!,FIND($AB$2,#REF!)-2,1),""),"")</f>
        <v/>
      </c>
    </row>
    <row r="515" spans="1:28">
      <c r="A515" s="1" t="s">
        <v>512</v>
      </c>
      <c r="B515" t="str">
        <f t="shared" si="93"/>
        <v>2 dotted crimson bag, 3 plaid magenta bag.</v>
      </c>
      <c r="C515">
        <f t="shared" si="94"/>
        <v>21</v>
      </c>
      <c r="D515">
        <f t="shared" si="95"/>
        <v>42</v>
      </c>
      <c r="E515" t="str">
        <f t="shared" si="95"/>
        <v/>
      </c>
      <c r="F515" t="str">
        <f t="shared" ref="F515:F578" si="96">TRIM(LEFT(A515,FIND("bags",A515)-1))</f>
        <v>clear violet</v>
      </c>
      <c r="G515">
        <f t="shared" ref="G515:G578" si="97">IF(MID($B515,1,1)="n","",INT(MID($B515,1,1)))</f>
        <v>2</v>
      </c>
      <c r="H515" t="str">
        <f t="shared" ref="H515:H578" si="98">TRIM(IF(G515&lt;&gt;"",MID($B515,3,C515-7),""))</f>
        <v>dotted crimson</v>
      </c>
      <c r="I515">
        <f t="shared" ref="I515:I578" si="99">IF(OR(C515="",C515=LEN($B515)),"",INT(MID($B515,C515+2,1)))</f>
        <v>3</v>
      </c>
      <c r="J515" t="str">
        <f t="shared" ref="J515:J578" si="100">TRIM(IF(I515&lt;&gt;"",MID($B515,C515+4,D515-C515-7),""))</f>
        <v>plaid magenta</v>
      </c>
      <c r="K515" t="str">
        <f t="shared" ref="K515:K578" si="101">IF(OR(D515="",D515=LEN($B515)),"",INT(MID($B515,D515+2,1)))</f>
        <v/>
      </c>
      <c r="L515" t="str">
        <f t="shared" ref="L515:L578" si="102">TRIM(IF(K515&lt;&gt;"",MID($B515,D515+4,E515-D515-7),""))</f>
        <v/>
      </c>
      <c r="M515" t="str">
        <f t="shared" ref="M515:M578" si="103">IF(OR(E515="",E515=LEN($B515)),"",INT(MID($B515,E515+2,1)))</f>
        <v/>
      </c>
      <c r="N515" t="str">
        <f t="shared" ref="N515:N578" si="104">TRIM(IF(M515&lt;&gt;"",MID($B515,E515+4,LEN(B515)-E515-7),""))</f>
        <v/>
      </c>
      <c r="AA515" t="str">
        <f>LEFT(A515,FIND("bags",A515)-1)</f>
        <v xml:space="preserve">clear violet </v>
      </c>
      <c r="AB515" t="str">
        <f>IFERROR(IF(FIND($AB$2,#REF!),MID(#REF!,FIND($AB$2,#REF!)-2,1),""),"")</f>
        <v/>
      </c>
    </row>
    <row r="516" spans="1:28">
      <c r="A516" s="1" t="s">
        <v>513</v>
      </c>
      <c r="B516" t="str">
        <f t="shared" ref="B516:B579" si="105">SUBSTITUTE(RIGHT($A516,LEN($A516)-FIND("contain",$A516)-7),"bags","bag")</f>
        <v>2 bright gold bag, 4 plaid black bag.</v>
      </c>
      <c r="C516">
        <f t="shared" ref="C516:C579" si="106">IFERROR(FIND(",",$B516),LEN($B516))</f>
        <v>18</v>
      </c>
      <c r="D516">
        <f t="shared" ref="D516:E579" si="107">IFERROR(FIND(",",$B516,C516+1),IF(OR(C516="",LEN($B516)=C516),"",LEN($B516)))</f>
        <v>37</v>
      </c>
      <c r="E516" t="str">
        <f t="shared" si="107"/>
        <v/>
      </c>
      <c r="F516" t="str">
        <f t="shared" si="96"/>
        <v>clear teal</v>
      </c>
      <c r="G516">
        <f t="shared" si="97"/>
        <v>2</v>
      </c>
      <c r="H516" t="str">
        <f t="shared" si="98"/>
        <v>bright gold</v>
      </c>
      <c r="I516">
        <f t="shared" si="99"/>
        <v>4</v>
      </c>
      <c r="J516" t="str">
        <f t="shared" si="100"/>
        <v>plaid black</v>
      </c>
      <c r="K516" t="str">
        <f t="shared" si="101"/>
        <v/>
      </c>
      <c r="L516" t="str">
        <f t="shared" si="102"/>
        <v/>
      </c>
      <c r="M516" t="str">
        <f t="shared" si="103"/>
        <v/>
      </c>
      <c r="N516" t="str">
        <f t="shared" si="104"/>
        <v/>
      </c>
      <c r="AA516" t="str">
        <f>LEFT(A516,FIND("bags",A516)-1)</f>
        <v xml:space="preserve">clear teal </v>
      </c>
      <c r="AB516" t="str">
        <f>IFERROR(IF(FIND($AB$2,#REF!),MID(#REF!,FIND($AB$2,#REF!)-2,1),""),"")</f>
        <v/>
      </c>
    </row>
    <row r="517" spans="1:28">
      <c r="A517" s="1" t="s">
        <v>514</v>
      </c>
      <c r="B517" t="str">
        <f t="shared" si="105"/>
        <v>5 pale gray bag, 3 drab orange bag, 3 plaid black bag.</v>
      </c>
      <c r="C517">
        <f t="shared" si="106"/>
        <v>16</v>
      </c>
      <c r="D517">
        <f t="shared" si="107"/>
        <v>35</v>
      </c>
      <c r="E517">
        <f t="shared" si="107"/>
        <v>54</v>
      </c>
      <c r="F517" t="str">
        <f t="shared" si="96"/>
        <v>dim gold</v>
      </c>
      <c r="G517">
        <f t="shared" si="97"/>
        <v>5</v>
      </c>
      <c r="H517" t="str">
        <f t="shared" si="98"/>
        <v>pale gray</v>
      </c>
      <c r="I517">
        <f t="shared" si="99"/>
        <v>3</v>
      </c>
      <c r="J517" t="str">
        <f t="shared" si="100"/>
        <v>drab orange</v>
      </c>
      <c r="K517">
        <f t="shared" si="101"/>
        <v>3</v>
      </c>
      <c r="L517" t="str">
        <f t="shared" si="102"/>
        <v>plaid black</v>
      </c>
      <c r="M517" t="str">
        <f t="shared" si="103"/>
        <v/>
      </c>
      <c r="N517" t="str">
        <f t="shared" si="104"/>
        <v/>
      </c>
      <c r="AA517" t="str">
        <f>LEFT(A517,FIND("bags",A517)-1)</f>
        <v xml:space="preserve">dim gold </v>
      </c>
      <c r="AB517" t="str">
        <f>IFERROR(IF(FIND($AB$2,#REF!),MID(#REF!,FIND($AB$2,#REF!)-2,1),""),"")</f>
        <v/>
      </c>
    </row>
    <row r="518" spans="1:28">
      <c r="A518" s="1" t="s">
        <v>515</v>
      </c>
      <c r="B518" t="str">
        <f t="shared" si="105"/>
        <v>3 dull beige bag.</v>
      </c>
      <c r="C518">
        <f t="shared" si="106"/>
        <v>17</v>
      </c>
      <c r="D518" t="str">
        <f t="shared" si="107"/>
        <v/>
      </c>
      <c r="E518" t="str">
        <f t="shared" si="107"/>
        <v/>
      </c>
      <c r="F518" t="str">
        <f t="shared" si="96"/>
        <v>wavy violet</v>
      </c>
      <c r="G518">
        <f t="shared" si="97"/>
        <v>3</v>
      </c>
      <c r="H518" t="str">
        <f t="shared" si="98"/>
        <v>dull beige</v>
      </c>
      <c r="I518" t="str">
        <f t="shared" si="99"/>
        <v/>
      </c>
      <c r="J518" t="str">
        <f t="shared" si="100"/>
        <v/>
      </c>
      <c r="K518" t="str">
        <f t="shared" si="101"/>
        <v/>
      </c>
      <c r="L518" t="str">
        <f t="shared" si="102"/>
        <v/>
      </c>
      <c r="M518" t="str">
        <f t="shared" si="103"/>
        <v/>
      </c>
      <c r="N518" t="str">
        <f t="shared" si="104"/>
        <v/>
      </c>
      <c r="AA518" t="str">
        <f>LEFT(A518,FIND("bags",A518)-1)</f>
        <v xml:space="preserve">wavy violet </v>
      </c>
      <c r="AB518" t="str">
        <f>IFERROR(IF(FIND($AB$2,#REF!),MID(#REF!,FIND($AB$2,#REF!)-2,1),""),"")</f>
        <v/>
      </c>
    </row>
    <row r="519" spans="1:28">
      <c r="A519" s="1" t="s">
        <v>516</v>
      </c>
      <c r="B519" t="str">
        <f t="shared" si="105"/>
        <v>2 bright lavender bag.</v>
      </c>
      <c r="C519">
        <f t="shared" si="106"/>
        <v>22</v>
      </c>
      <c r="D519" t="str">
        <f t="shared" si="107"/>
        <v/>
      </c>
      <c r="E519" t="str">
        <f t="shared" si="107"/>
        <v/>
      </c>
      <c r="F519" t="str">
        <f t="shared" si="96"/>
        <v>wavy lime</v>
      </c>
      <c r="G519">
        <f t="shared" si="97"/>
        <v>2</v>
      </c>
      <c r="H519" t="str">
        <f t="shared" si="98"/>
        <v>bright lavender</v>
      </c>
      <c r="I519" t="str">
        <f t="shared" si="99"/>
        <v/>
      </c>
      <c r="J519" t="str">
        <f t="shared" si="100"/>
        <v/>
      </c>
      <c r="K519" t="str">
        <f t="shared" si="101"/>
        <v/>
      </c>
      <c r="L519" t="str">
        <f t="shared" si="102"/>
        <v/>
      </c>
      <c r="M519" t="str">
        <f t="shared" si="103"/>
        <v/>
      </c>
      <c r="N519" t="str">
        <f t="shared" si="104"/>
        <v/>
      </c>
      <c r="AA519" t="str">
        <f>LEFT(A519,FIND("bags",A519)-1)</f>
        <v xml:space="preserve">wavy lime </v>
      </c>
      <c r="AB519" t="str">
        <f>IFERROR(IF(FIND($AB$2,#REF!),MID(#REF!,FIND($AB$2,#REF!)-2,1),""),"")</f>
        <v/>
      </c>
    </row>
    <row r="520" spans="1:28">
      <c r="A520" s="1" t="s">
        <v>517</v>
      </c>
      <c r="B520" t="str">
        <f t="shared" si="105"/>
        <v>3 wavy brown bag, 4 muted blue bag.</v>
      </c>
      <c r="C520">
        <f t="shared" si="106"/>
        <v>17</v>
      </c>
      <c r="D520">
        <f t="shared" si="107"/>
        <v>35</v>
      </c>
      <c r="E520" t="str">
        <f t="shared" si="107"/>
        <v/>
      </c>
      <c r="F520" t="str">
        <f t="shared" si="96"/>
        <v>muted purple</v>
      </c>
      <c r="G520">
        <f t="shared" si="97"/>
        <v>3</v>
      </c>
      <c r="H520" t="str">
        <f t="shared" si="98"/>
        <v>wavy brown</v>
      </c>
      <c r="I520">
        <f t="shared" si="99"/>
        <v>4</v>
      </c>
      <c r="J520" t="str">
        <f t="shared" si="100"/>
        <v>muted blue</v>
      </c>
      <c r="K520" t="str">
        <f t="shared" si="101"/>
        <v/>
      </c>
      <c r="L520" t="str">
        <f t="shared" si="102"/>
        <v/>
      </c>
      <c r="M520" t="str">
        <f t="shared" si="103"/>
        <v/>
      </c>
      <c r="N520" t="str">
        <f t="shared" si="104"/>
        <v/>
      </c>
      <c r="AA520" t="str">
        <f>LEFT(A520,FIND("bags",A520)-1)</f>
        <v xml:space="preserve">muted purple </v>
      </c>
      <c r="AB520" t="str">
        <f>IFERROR(IF(FIND($AB$2,#REF!),MID(#REF!,FIND($AB$2,#REF!)-2,1),""),"")</f>
        <v/>
      </c>
    </row>
    <row r="521" spans="1:28">
      <c r="A521" s="1" t="s">
        <v>518</v>
      </c>
      <c r="B521" t="str">
        <f t="shared" si="105"/>
        <v>1 shiny aqua bag, 4 bright aqua bag, 2 clear turquoise bag.</v>
      </c>
      <c r="C521">
        <f t="shared" si="106"/>
        <v>17</v>
      </c>
      <c r="D521">
        <f t="shared" si="107"/>
        <v>36</v>
      </c>
      <c r="E521">
        <f t="shared" si="107"/>
        <v>59</v>
      </c>
      <c r="F521" t="str">
        <f t="shared" si="96"/>
        <v>shiny indigo</v>
      </c>
      <c r="G521">
        <f t="shared" si="97"/>
        <v>1</v>
      </c>
      <c r="H521" t="str">
        <f t="shared" si="98"/>
        <v>shiny aqua</v>
      </c>
      <c r="I521">
        <f t="shared" si="99"/>
        <v>4</v>
      </c>
      <c r="J521" t="str">
        <f t="shared" si="100"/>
        <v>bright aqua</v>
      </c>
      <c r="K521">
        <f t="shared" si="101"/>
        <v>2</v>
      </c>
      <c r="L521" t="str">
        <f t="shared" si="102"/>
        <v>clear turquoise</v>
      </c>
      <c r="M521" t="str">
        <f t="shared" si="103"/>
        <v/>
      </c>
      <c r="N521" t="str">
        <f t="shared" si="104"/>
        <v/>
      </c>
      <c r="AA521" t="str">
        <f>LEFT(A521,FIND("bags",A521)-1)</f>
        <v xml:space="preserve">shiny indigo </v>
      </c>
      <c r="AB521" t="str">
        <f>IFERROR(IF(FIND($AB$2,#REF!),MID(#REF!,FIND($AB$2,#REF!)-2,1),""),"")</f>
        <v/>
      </c>
    </row>
    <row r="522" spans="1:28">
      <c r="A522" s="1" t="s">
        <v>519</v>
      </c>
      <c r="B522" t="str">
        <f t="shared" si="105"/>
        <v>5 striped lime bag.</v>
      </c>
      <c r="C522">
        <f t="shared" si="106"/>
        <v>19</v>
      </c>
      <c r="D522" t="str">
        <f t="shared" si="107"/>
        <v/>
      </c>
      <c r="E522" t="str">
        <f t="shared" si="107"/>
        <v/>
      </c>
      <c r="F522" t="str">
        <f t="shared" si="96"/>
        <v>dim orange</v>
      </c>
      <c r="G522">
        <f t="shared" si="97"/>
        <v>5</v>
      </c>
      <c r="H522" t="str">
        <f t="shared" si="98"/>
        <v>striped lime</v>
      </c>
      <c r="I522" t="str">
        <f t="shared" si="99"/>
        <v/>
      </c>
      <c r="J522" t="str">
        <f t="shared" si="100"/>
        <v/>
      </c>
      <c r="K522" t="str">
        <f t="shared" si="101"/>
        <v/>
      </c>
      <c r="L522" t="str">
        <f t="shared" si="102"/>
        <v/>
      </c>
      <c r="M522" t="str">
        <f t="shared" si="103"/>
        <v/>
      </c>
      <c r="N522" t="str">
        <f t="shared" si="104"/>
        <v/>
      </c>
      <c r="AA522" t="str">
        <f>LEFT(A522,FIND("bags",A522)-1)</f>
        <v xml:space="preserve">dim orange </v>
      </c>
      <c r="AB522" t="str">
        <f>IFERROR(IF(FIND($AB$2,#REF!),MID(#REF!,FIND($AB$2,#REF!)-2,1),""),"")</f>
        <v/>
      </c>
    </row>
    <row r="523" spans="1:28">
      <c r="A523" s="1" t="s">
        <v>520</v>
      </c>
      <c r="B523" t="str">
        <f t="shared" si="105"/>
        <v>4 pale black bag, 4 bright olive bag.</v>
      </c>
      <c r="C523">
        <f t="shared" si="106"/>
        <v>17</v>
      </c>
      <c r="D523">
        <f t="shared" si="107"/>
        <v>37</v>
      </c>
      <c r="E523" t="str">
        <f t="shared" si="107"/>
        <v/>
      </c>
      <c r="F523" t="str">
        <f t="shared" si="96"/>
        <v>clear bronze</v>
      </c>
      <c r="G523">
        <f t="shared" si="97"/>
        <v>4</v>
      </c>
      <c r="H523" t="str">
        <f t="shared" si="98"/>
        <v>pale black</v>
      </c>
      <c r="I523">
        <f t="shared" si="99"/>
        <v>4</v>
      </c>
      <c r="J523" t="str">
        <f t="shared" si="100"/>
        <v>bright olive</v>
      </c>
      <c r="K523" t="str">
        <f t="shared" si="101"/>
        <v/>
      </c>
      <c r="L523" t="str">
        <f t="shared" si="102"/>
        <v/>
      </c>
      <c r="M523" t="str">
        <f t="shared" si="103"/>
        <v/>
      </c>
      <c r="N523" t="str">
        <f t="shared" si="104"/>
        <v/>
      </c>
      <c r="AA523" t="str">
        <f>LEFT(A523,FIND("bags",A523)-1)</f>
        <v xml:space="preserve">clear bronze </v>
      </c>
      <c r="AB523" t="str">
        <f>IFERROR(IF(FIND($AB$2,#REF!),MID(#REF!,FIND($AB$2,#REF!)-2,1),""),"")</f>
        <v/>
      </c>
    </row>
    <row r="524" spans="1:28">
      <c r="A524" s="1" t="s">
        <v>521</v>
      </c>
      <c r="B524" t="str">
        <f t="shared" si="105"/>
        <v>3 dotted teal bag, 2 striped lavender bag, 2 wavy aqua bag.</v>
      </c>
      <c r="C524">
        <f t="shared" si="106"/>
        <v>18</v>
      </c>
      <c r="D524">
        <f t="shared" si="107"/>
        <v>42</v>
      </c>
      <c r="E524">
        <f t="shared" si="107"/>
        <v>59</v>
      </c>
      <c r="F524" t="str">
        <f t="shared" si="96"/>
        <v>wavy gray</v>
      </c>
      <c r="G524">
        <f t="shared" si="97"/>
        <v>3</v>
      </c>
      <c r="H524" t="str">
        <f t="shared" si="98"/>
        <v>dotted teal</v>
      </c>
      <c r="I524">
        <f t="shared" si="99"/>
        <v>2</v>
      </c>
      <c r="J524" t="str">
        <f t="shared" si="100"/>
        <v>striped lavender</v>
      </c>
      <c r="K524">
        <f t="shared" si="101"/>
        <v>2</v>
      </c>
      <c r="L524" t="str">
        <f t="shared" si="102"/>
        <v>wavy aqua</v>
      </c>
      <c r="M524" t="str">
        <f t="shared" si="103"/>
        <v/>
      </c>
      <c r="N524" t="str">
        <f t="shared" si="104"/>
        <v/>
      </c>
      <c r="AA524" t="str">
        <f>LEFT(A524,FIND("bags",A524)-1)</f>
        <v xml:space="preserve">wavy gray </v>
      </c>
      <c r="AB524" t="str">
        <f>IFERROR(IF(FIND($AB$2,#REF!),MID(#REF!,FIND($AB$2,#REF!)-2,1),""),"")</f>
        <v/>
      </c>
    </row>
    <row r="525" spans="1:28">
      <c r="A525" s="1" t="s">
        <v>522</v>
      </c>
      <c r="B525" t="str">
        <f t="shared" si="105"/>
        <v>5 vibrant violet bag, 2 muted maroon bag, 5 vibrant plum bag, 3 shiny red bag.</v>
      </c>
      <c r="C525">
        <f t="shared" si="106"/>
        <v>21</v>
      </c>
      <c r="D525">
        <f t="shared" si="107"/>
        <v>41</v>
      </c>
      <c r="E525">
        <f t="shared" si="107"/>
        <v>61</v>
      </c>
      <c r="F525" t="str">
        <f t="shared" si="96"/>
        <v>dull tan</v>
      </c>
      <c r="G525">
        <f t="shared" si="97"/>
        <v>5</v>
      </c>
      <c r="H525" t="str">
        <f t="shared" si="98"/>
        <v>vibrant violet</v>
      </c>
      <c r="I525">
        <f t="shared" si="99"/>
        <v>2</v>
      </c>
      <c r="J525" t="str">
        <f t="shared" si="100"/>
        <v>muted maroon</v>
      </c>
      <c r="K525">
        <f t="shared" si="101"/>
        <v>5</v>
      </c>
      <c r="L525" t="str">
        <f t="shared" si="102"/>
        <v>vibrant plum</v>
      </c>
      <c r="M525">
        <f t="shared" si="103"/>
        <v>3</v>
      </c>
      <c r="N525" t="str">
        <f t="shared" si="104"/>
        <v>shiny red</v>
      </c>
      <c r="AA525" t="str">
        <f>LEFT(A525,FIND("bags",A525)-1)</f>
        <v xml:space="preserve">dull tan </v>
      </c>
      <c r="AB525" t="str">
        <f>IFERROR(IF(FIND($AB$2,#REF!),MID(#REF!,FIND($AB$2,#REF!)-2,1),""),"")</f>
        <v/>
      </c>
    </row>
    <row r="526" spans="1:28">
      <c r="A526" s="1" t="s">
        <v>523</v>
      </c>
      <c r="B526" t="str">
        <f t="shared" si="105"/>
        <v>4 striped gray bag, 4 pale bronze bag, 5 dim aqua bag.</v>
      </c>
      <c r="C526">
        <f t="shared" si="106"/>
        <v>19</v>
      </c>
      <c r="D526">
        <f t="shared" si="107"/>
        <v>38</v>
      </c>
      <c r="E526">
        <f t="shared" si="107"/>
        <v>54</v>
      </c>
      <c r="F526" t="str">
        <f t="shared" si="96"/>
        <v>drab chartreuse</v>
      </c>
      <c r="G526">
        <f t="shared" si="97"/>
        <v>4</v>
      </c>
      <c r="H526" t="str">
        <f t="shared" si="98"/>
        <v>striped gray</v>
      </c>
      <c r="I526">
        <f t="shared" si="99"/>
        <v>4</v>
      </c>
      <c r="J526" t="str">
        <f t="shared" si="100"/>
        <v>pale bronze</v>
      </c>
      <c r="K526">
        <f t="shared" si="101"/>
        <v>5</v>
      </c>
      <c r="L526" t="str">
        <f t="shared" si="102"/>
        <v>dim aqua</v>
      </c>
      <c r="M526" t="str">
        <f t="shared" si="103"/>
        <v/>
      </c>
      <c r="N526" t="str">
        <f t="shared" si="104"/>
        <v/>
      </c>
      <c r="AA526" t="str">
        <f>LEFT(A526,FIND("bags",A526)-1)</f>
        <v xml:space="preserve">drab chartreuse </v>
      </c>
      <c r="AB526" t="str">
        <f>IFERROR(IF(FIND($AB$2,#REF!),MID(#REF!,FIND($AB$2,#REF!)-2,1),""),"")</f>
        <v/>
      </c>
    </row>
    <row r="527" spans="1:28">
      <c r="A527" s="1" t="s">
        <v>524</v>
      </c>
      <c r="B527" t="str">
        <f t="shared" si="105"/>
        <v>1 shiny blue bag, 4 clear brown bag, 4 shiny tan bag, 4 plaid beige bag.</v>
      </c>
      <c r="C527">
        <f t="shared" si="106"/>
        <v>17</v>
      </c>
      <c r="D527">
        <f t="shared" si="107"/>
        <v>36</v>
      </c>
      <c r="E527">
        <f t="shared" si="107"/>
        <v>53</v>
      </c>
      <c r="F527" t="str">
        <f t="shared" si="96"/>
        <v>plaid gray</v>
      </c>
      <c r="G527">
        <f t="shared" si="97"/>
        <v>1</v>
      </c>
      <c r="H527" t="str">
        <f t="shared" si="98"/>
        <v>shiny blue</v>
      </c>
      <c r="I527">
        <f t="shared" si="99"/>
        <v>4</v>
      </c>
      <c r="J527" t="str">
        <f t="shared" si="100"/>
        <v>clear brown</v>
      </c>
      <c r="K527">
        <f t="shared" si="101"/>
        <v>4</v>
      </c>
      <c r="L527" t="str">
        <f t="shared" si="102"/>
        <v>shiny tan</v>
      </c>
      <c r="M527">
        <f t="shared" si="103"/>
        <v>4</v>
      </c>
      <c r="N527" t="str">
        <f t="shared" si="104"/>
        <v>plaid beige</v>
      </c>
      <c r="AA527" t="str">
        <f>LEFT(A527,FIND("bags",A527)-1)</f>
        <v xml:space="preserve">plaid gray </v>
      </c>
      <c r="AB527" t="str">
        <f>IFERROR(IF(FIND($AB$2,#REF!),MID(#REF!,FIND($AB$2,#REF!)-2,1),""),"")</f>
        <v/>
      </c>
    </row>
    <row r="528" spans="1:28">
      <c r="A528" s="1" t="s">
        <v>525</v>
      </c>
      <c r="B528" t="str">
        <f t="shared" si="105"/>
        <v>5 vibrant cyan bag, 3 vibrant aqua bag, 5 dim coral bag, 1 dull orange bag.</v>
      </c>
      <c r="C528">
        <f t="shared" si="106"/>
        <v>19</v>
      </c>
      <c r="D528">
        <f t="shared" si="107"/>
        <v>39</v>
      </c>
      <c r="E528">
        <f t="shared" si="107"/>
        <v>56</v>
      </c>
      <c r="F528" t="str">
        <f t="shared" si="96"/>
        <v>drab plum</v>
      </c>
      <c r="G528">
        <f t="shared" si="97"/>
        <v>5</v>
      </c>
      <c r="H528" t="str">
        <f t="shared" si="98"/>
        <v>vibrant cyan</v>
      </c>
      <c r="I528">
        <f t="shared" si="99"/>
        <v>3</v>
      </c>
      <c r="J528" t="str">
        <f t="shared" si="100"/>
        <v>vibrant aqua</v>
      </c>
      <c r="K528">
        <f t="shared" si="101"/>
        <v>5</v>
      </c>
      <c r="L528" t="str">
        <f t="shared" si="102"/>
        <v>dim coral</v>
      </c>
      <c r="M528">
        <f t="shared" si="103"/>
        <v>1</v>
      </c>
      <c r="N528" t="str">
        <f t="shared" si="104"/>
        <v>dull orange</v>
      </c>
      <c r="AA528" t="str">
        <f>LEFT(A528,FIND("bags",A528)-1)</f>
        <v xml:space="preserve">drab plum </v>
      </c>
      <c r="AB528" t="str">
        <f>IFERROR(IF(FIND($AB$2,#REF!),MID(#REF!,FIND($AB$2,#REF!)-2,1),""),"")</f>
        <v/>
      </c>
    </row>
    <row r="529" spans="1:28">
      <c r="A529" s="1" t="s">
        <v>526</v>
      </c>
      <c r="B529" t="str">
        <f t="shared" si="105"/>
        <v>1 drab olive bag, 5 drab orange bag, 4 shiny tan bag.</v>
      </c>
      <c r="C529">
        <f t="shared" si="106"/>
        <v>17</v>
      </c>
      <c r="D529">
        <f t="shared" si="107"/>
        <v>36</v>
      </c>
      <c r="E529">
        <f t="shared" si="107"/>
        <v>53</v>
      </c>
      <c r="F529" t="str">
        <f t="shared" si="96"/>
        <v>clear gold</v>
      </c>
      <c r="G529">
        <f t="shared" si="97"/>
        <v>1</v>
      </c>
      <c r="H529" t="str">
        <f t="shared" si="98"/>
        <v>drab olive</v>
      </c>
      <c r="I529">
        <f t="shared" si="99"/>
        <v>5</v>
      </c>
      <c r="J529" t="str">
        <f t="shared" si="100"/>
        <v>drab orange</v>
      </c>
      <c r="K529">
        <f t="shared" si="101"/>
        <v>4</v>
      </c>
      <c r="L529" t="str">
        <f t="shared" si="102"/>
        <v>shiny tan</v>
      </c>
      <c r="M529" t="str">
        <f t="shared" si="103"/>
        <v/>
      </c>
      <c r="N529" t="str">
        <f t="shared" si="104"/>
        <v/>
      </c>
      <c r="AA529" t="str">
        <f>LEFT(A529,FIND("bags",A529)-1)</f>
        <v xml:space="preserve">clear gold </v>
      </c>
      <c r="AB529" t="str">
        <f>IFERROR(IF(FIND($AB$2,#REF!),MID(#REF!,FIND($AB$2,#REF!)-2,1),""),"")</f>
        <v/>
      </c>
    </row>
    <row r="530" spans="1:28">
      <c r="A530" s="1" t="s">
        <v>527</v>
      </c>
      <c r="B530" t="str">
        <f t="shared" si="105"/>
        <v>3 bright teal bag, 1 muted chartreuse bag.</v>
      </c>
      <c r="C530">
        <f t="shared" si="106"/>
        <v>18</v>
      </c>
      <c r="D530">
        <f t="shared" si="107"/>
        <v>42</v>
      </c>
      <c r="E530" t="str">
        <f t="shared" si="107"/>
        <v/>
      </c>
      <c r="F530" t="str">
        <f t="shared" si="96"/>
        <v>dull tomato</v>
      </c>
      <c r="G530">
        <f t="shared" si="97"/>
        <v>3</v>
      </c>
      <c r="H530" t="str">
        <f t="shared" si="98"/>
        <v>bright teal</v>
      </c>
      <c r="I530">
        <f t="shared" si="99"/>
        <v>1</v>
      </c>
      <c r="J530" t="str">
        <f t="shared" si="100"/>
        <v>muted chartreuse</v>
      </c>
      <c r="K530" t="str">
        <f t="shared" si="101"/>
        <v/>
      </c>
      <c r="L530" t="str">
        <f t="shared" si="102"/>
        <v/>
      </c>
      <c r="M530" t="str">
        <f t="shared" si="103"/>
        <v/>
      </c>
      <c r="N530" t="str">
        <f t="shared" si="104"/>
        <v/>
      </c>
      <c r="AA530" t="str">
        <f>LEFT(A530,FIND("bags",A530)-1)</f>
        <v xml:space="preserve">dull tomato </v>
      </c>
      <c r="AB530" t="str">
        <f>IFERROR(IF(FIND($AB$2,#REF!),MID(#REF!,FIND($AB$2,#REF!)-2,1),""),"")</f>
        <v/>
      </c>
    </row>
    <row r="531" spans="1:28">
      <c r="A531" s="1" t="s">
        <v>528</v>
      </c>
      <c r="B531" t="str">
        <f t="shared" si="105"/>
        <v>1 dull chartreuse bag, 5 bright gold bag, 4 faded silver bag.</v>
      </c>
      <c r="C531">
        <f t="shared" si="106"/>
        <v>22</v>
      </c>
      <c r="D531">
        <f t="shared" si="107"/>
        <v>41</v>
      </c>
      <c r="E531">
        <f t="shared" si="107"/>
        <v>61</v>
      </c>
      <c r="F531" t="str">
        <f t="shared" si="96"/>
        <v>bright silver</v>
      </c>
      <c r="G531">
        <f t="shared" si="97"/>
        <v>1</v>
      </c>
      <c r="H531" t="str">
        <f t="shared" si="98"/>
        <v>dull chartreuse</v>
      </c>
      <c r="I531">
        <f t="shared" si="99"/>
        <v>5</v>
      </c>
      <c r="J531" t="str">
        <f t="shared" si="100"/>
        <v>bright gold</v>
      </c>
      <c r="K531">
        <f t="shared" si="101"/>
        <v>4</v>
      </c>
      <c r="L531" t="str">
        <f t="shared" si="102"/>
        <v>faded silver</v>
      </c>
      <c r="M531" t="str">
        <f t="shared" si="103"/>
        <v/>
      </c>
      <c r="N531" t="str">
        <f t="shared" si="104"/>
        <v/>
      </c>
      <c r="AA531" t="str">
        <f>LEFT(A531,FIND("bags",A531)-1)</f>
        <v xml:space="preserve">bright silver </v>
      </c>
      <c r="AB531" t="str">
        <f>IFERROR(IF(FIND($AB$2,#REF!),MID(#REF!,FIND($AB$2,#REF!)-2,1),""),"")</f>
        <v/>
      </c>
    </row>
    <row r="532" spans="1:28">
      <c r="A532" s="1" t="s">
        <v>529</v>
      </c>
      <c r="B532" t="str">
        <f t="shared" si="105"/>
        <v>5 dull orange bag, 3 dim black bag, 1 posh beige bag.</v>
      </c>
      <c r="C532">
        <f t="shared" si="106"/>
        <v>18</v>
      </c>
      <c r="D532">
        <f t="shared" si="107"/>
        <v>35</v>
      </c>
      <c r="E532">
        <f t="shared" si="107"/>
        <v>53</v>
      </c>
      <c r="F532" t="str">
        <f t="shared" si="96"/>
        <v>clear black</v>
      </c>
      <c r="G532">
        <f t="shared" si="97"/>
        <v>5</v>
      </c>
      <c r="H532" t="str">
        <f t="shared" si="98"/>
        <v>dull orange</v>
      </c>
      <c r="I532">
        <f t="shared" si="99"/>
        <v>3</v>
      </c>
      <c r="J532" t="str">
        <f t="shared" si="100"/>
        <v>dim black</v>
      </c>
      <c r="K532">
        <f t="shared" si="101"/>
        <v>1</v>
      </c>
      <c r="L532" t="str">
        <f t="shared" si="102"/>
        <v>posh beige</v>
      </c>
      <c r="M532" t="str">
        <f t="shared" si="103"/>
        <v/>
      </c>
      <c r="N532" t="str">
        <f t="shared" si="104"/>
        <v/>
      </c>
      <c r="AA532" t="str">
        <f>LEFT(A532,FIND("bags",A532)-1)</f>
        <v xml:space="preserve">clear black </v>
      </c>
      <c r="AB532" t="str">
        <f>IFERROR(IF(FIND($AB$2,#REF!),MID(#REF!,FIND($AB$2,#REF!)-2,1),""),"")</f>
        <v/>
      </c>
    </row>
    <row r="533" spans="1:28">
      <c r="A533" s="1" t="s">
        <v>530</v>
      </c>
      <c r="B533" t="str">
        <f t="shared" si="105"/>
        <v>2 pale maroon bag.</v>
      </c>
      <c r="C533">
        <f t="shared" si="106"/>
        <v>18</v>
      </c>
      <c r="D533" t="str">
        <f t="shared" si="107"/>
        <v/>
      </c>
      <c r="E533" t="str">
        <f t="shared" si="107"/>
        <v/>
      </c>
      <c r="F533" t="str">
        <f t="shared" si="96"/>
        <v>striped olive</v>
      </c>
      <c r="G533">
        <f t="shared" si="97"/>
        <v>2</v>
      </c>
      <c r="H533" t="str">
        <f t="shared" si="98"/>
        <v>pale maroon</v>
      </c>
      <c r="I533" t="str">
        <f t="shared" si="99"/>
        <v/>
      </c>
      <c r="J533" t="str">
        <f t="shared" si="100"/>
        <v/>
      </c>
      <c r="K533" t="str">
        <f t="shared" si="101"/>
        <v/>
      </c>
      <c r="L533" t="str">
        <f t="shared" si="102"/>
        <v/>
      </c>
      <c r="M533" t="str">
        <f t="shared" si="103"/>
        <v/>
      </c>
      <c r="N533" t="str">
        <f t="shared" si="104"/>
        <v/>
      </c>
      <c r="AA533" t="str">
        <f>LEFT(A533,FIND("bags",A533)-1)</f>
        <v xml:space="preserve">striped olive </v>
      </c>
      <c r="AB533" t="str">
        <f>IFERROR(IF(FIND($AB$2,#REF!),MID(#REF!,FIND($AB$2,#REF!)-2,1),""),"")</f>
        <v/>
      </c>
    </row>
    <row r="534" spans="1:28">
      <c r="A534" s="1" t="s">
        <v>531</v>
      </c>
      <c r="B534" t="str">
        <f t="shared" si="105"/>
        <v>5 pale silver bag, 4 dark olive bag, 1 clear magenta bag.</v>
      </c>
      <c r="C534">
        <f t="shared" si="106"/>
        <v>18</v>
      </c>
      <c r="D534">
        <f t="shared" si="107"/>
        <v>36</v>
      </c>
      <c r="E534">
        <f t="shared" si="107"/>
        <v>57</v>
      </c>
      <c r="F534" t="str">
        <f t="shared" si="96"/>
        <v>light fuchsia</v>
      </c>
      <c r="G534">
        <f t="shared" si="97"/>
        <v>5</v>
      </c>
      <c r="H534" t="str">
        <f t="shared" si="98"/>
        <v>pale silver</v>
      </c>
      <c r="I534">
        <f t="shared" si="99"/>
        <v>4</v>
      </c>
      <c r="J534" t="str">
        <f t="shared" si="100"/>
        <v>dark olive</v>
      </c>
      <c r="K534">
        <f t="shared" si="101"/>
        <v>1</v>
      </c>
      <c r="L534" t="str">
        <f t="shared" si="102"/>
        <v>clear magenta</v>
      </c>
      <c r="M534" t="str">
        <f t="shared" si="103"/>
        <v/>
      </c>
      <c r="N534" t="str">
        <f t="shared" si="104"/>
        <v/>
      </c>
      <c r="AA534" t="str">
        <f>LEFT(A534,FIND("bags",A534)-1)</f>
        <v xml:space="preserve">light fuchsia </v>
      </c>
      <c r="AB534" t="str">
        <f>IFERROR(IF(FIND($AB$2,#REF!),MID(#REF!,FIND($AB$2,#REF!)-2,1),""),"")</f>
        <v/>
      </c>
    </row>
    <row r="535" spans="1:28">
      <c r="A535" s="1" t="s">
        <v>532</v>
      </c>
      <c r="B535" t="str">
        <f t="shared" si="105"/>
        <v>2 wavy purple bag, 3 striped beige bag, 4 vibrant white bag.</v>
      </c>
      <c r="C535">
        <f t="shared" si="106"/>
        <v>18</v>
      </c>
      <c r="D535">
        <f t="shared" si="107"/>
        <v>39</v>
      </c>
      <c r="E535">
        <f t="shared" si="107"/>
        <v>60</v>
      </c>
      <c r="F535" t="str">
        <f t="shared" si="96"/>
        <v>posh indigo</v>
      </c>
      <c r="G535">
        <f t="shared" si="97"/>
        <v>2</v>
      </c>
      <c r="H535" t="str">
        <f t="shared" si="98"/>
        <v>wavy purple</v>
      </c>
      <c r="I535">
        <f t="shared" si="99"/>
        <v>3</v>
      </c>
      <c r="J535" t="str">
        <f t="shared" si="100"/>
        <v>striped beige</v>
      </c>
      <c r="K535">
        <f t="shared" si="101"/>
        <v>4</v>
      </c>
      <c r="L535" t="str">
        <f t="shared" si="102"/>
        <v>vibrant white</v>
      </c>
      <c r="M535" t="str">
        <f t="shared" si="103"/>
        <v/>
      </c>
      <c r="N535" t="str">
        <f t="shared" si="104"/>
        <v/>
      </c>
      <c r="AA535" t="str">
        <f>LEFT(A535,FIND("bags",A535)-1)</f>
        <v xml:space="preserve">posh indigo </v>
      </c>
      <c r="AB535" t="str">
        <f>IFERROR(IF(FIND($AB$2,#REF!),MID(#REF!,FIND($AB$2,#REF!)-2,1),""),"")</f>
        <v/>
      </c>
    </row>
    <row r="536" spans="1:28">
      <c r="A536" s="1" t="s">
        <v>533</v>
      </c>
      <c r="B536" t="str">
        <f t="shared" si="105"/>
        <v>5 drab tomato bag, 4 faded red bag, 4 light magenta bag, 4 striped tomato bag.</v>
      </c>
      <c r="C536">
        <f t="shared" si="106"/>
        <v>18</v>
      </c>
      <c r="D536">
        <f t="shared" si="107"/>
        <v>35</v>
      </c>
      <c r="E536">
        <f t="shared" si="107"/>
        <v>56</v>
      </c>
      <c r="F536" t="str">
        <f t="shared" si="96"/>
        <v>dark aqua</v>
      </c>
      <c r="G536">
        <f t="shared" si="97"/>
        <v>5</v>
      </c>
      <c r="H536" t="str">
        <f t="shared" si="98"/>
        <v>drab tomato</v>
      </c>
      <c r="I536">
        <f t="shared" si="99"/>
        <v>4</v>
      </c>
      <c r="J536" t="str">
        <f t="shared" si="100"/>
        <v>faded red</v>
      </c>
      <c r="K536">
        <f t="shared" si="101"/>
        <v>4</v>
      </c>
      <c r="L536" t="str">
        <f t="shared" si="102"/>
        <v>light magenta</v>
      </c>
      <c r="M536">
        <f t="shared" si="103"/>
        <v>4</v>
      </c>
      <c r="N536" t="str">
        <f t="shared" si="104"/>
        <v>striped tomato</v>
      </c>
      <c r="AA536" t="str">
        <f>LEFT(A536,FIND("bags",A536)-1)</f>
        <v xml:space="preserve">dark aqua </v>
      </c>
      <c r="AB536" t="str">
        <f>IFERROR(IF(FIND($AB$2,#REF!),MID(#REF!,FIND($AB$2,#REF!)-2,1),""),"")</f>
        <v/>
      </c>
    </row>
    <row r="537" spans="1:28">
      <c r="A537" s="1" t="s">
        <v>534</v>
      </c>
      <c r="B537" t="str">
        <f t="shared" si="105"/>
        <v>2 posh brown bag.</v>
      </c>
      <c r="C537">
        <f t="shared" si="106"/>
        <v>17</v>
      </c>
      <c r="D537" t="str">
        <f t="shared" si="107"/>
        <v/>
      </c>
      <c r="E537" t="str">
        <f t="shared" si="107"/>
        <v/>
      </c>
      <c r="F537" t="str">
        <f t="shared" si="96"/>
        <v>plaid olive</v>
      </c>
      <c r="G537">
        <f t="shared" si="97"/>
        <v>2</v>
      </c>
      <c r="H537" t="str">
        <f t="shared" si="98"/>
        <v>posh brown</v>
      </c>
      <c r="I537" t="str">
        <f t="shared" si="99"/>
        <v/>
      </c>
      <c r="J537" t="str">
        <f t="shared" si="100"/>
        <v/>
      </c>
      <c r="K537" t="str">
        <f t="shared" si="101"/>
        <v/>
      </c>
      <c r="L537" t="str">
        <f t="shared" si="102"/>
        <v/>
      </c>
      <c r="M537" t="str">
        <f t="shared" si="103"/>
        <v/>
      </c>
      <c r="N537" t="str">
        <f t="shared" si="104"/>
        <v/>
      </c>
      <c r="AA537" t="str">
        <f>LEFT(A537,FIND("bags",A537)-1)</f>
        <v xml:space="preserve">plaid olive </v>
      </c>
      <c r="AB537" t="str">
        <f>IFERROR(IF(FIND($AB$2,#REF!),MID(#REF!,FIND($AB$2,#REF!)-2,1),""),"")</f>
        <v/>
      </c>
    </row>
    <row r="538" spans="1:28">
      <c r="A538" s="1" t="s">
        <v>535</v>
      </c>
      <c r="B538" t="str">
        <f t="shared" si="105"/>
        <v>3 shiny blue bag, 4 dark lavender bag, 5 pale violet bag.</v>
      </c>
      <c r="C538">
        <f t="shared" si="106"/>
        <v>17</v>
      </c>
      <c r="D538">
        <f t="shared" si="107"/>
        <v>38</v>
      </c>
      <c r="E538">
        <f t="shared" si="107"/>
        <v>57</v>
      </c>
      <c r="F538" t="str">
        <f t="shared" si="96"/>
        <v>wavy plum</v>
      </c>
      <c r="G538">
        <f t="shared" si="97"/>
        <v>3</v>
      </c>
      <c r="H538" t="str">
        <f t="shared" si="98"/>
        <v>shiny blue</v>
      </c>
      <c r="I538">
        <f t="shared" si="99"/>
        <v>4</v>
      </c>
      <c r="J538" t="str">
        <f t="shared" si="100"/>
        <v>dark lavender</v>
      </c>
      <c r="K538">
        <f t="shared" si="101"/>
        <v>5</v>
      </c>
      <c r="L538" t="str">
        <f t="shared" si="102"/>
        <v>pale violet</v>
      </c>
      <c r="M538" t="str">
        <f t="shared" si="103"/>
        <v/>
      </c>
      <c r="N538" t="str">
        <f t="shared" si="104"/>
        <v/>
      </c>
      <c r="AA538" t="str">
        <f>LEFT(A538,FIND("bags",A538)-1)</f>
        <v xml:space="preserve">wavy plum </v>
      </c>
      <c r="AB538" t="str">
        <f>IFERROR(IF(FIND($AB$2,#REF!),MID(#REF!,FIND($AB$2,#REF!)-2,1),""),"")</f>
        <v/>
      </c>
    </row>
    <row r="539" spans="1:28">
      <c r="A539" s="1" t="s">
        <v>536</v>
      </c>
      <c r="B539" t="str">
        <f t="shared" si="105"/>
        <v>4 dull purple bag, 4 dull plum bag.</v>
      </c>
      <c r="C539">
        <f t="shared" si="106"/>
        <v>18</v>
      </c>
      <c r="D539">
        <f t="shared" si="107"/>
        <v>35</v>
      </c>
      <c r="E539" t="str">
        <f t="shared" si="107"/>
        <v/>
      </c>
      <c r="F539" t="str">
        <f t="shared" si="96"/>
        <v>vibrant teal</v>
      </c>
      <c r="G539">
        <f t="shared" si="97"/>
        <v>4</v>
      </c>
      <c r="H539" t="str">
        <f t="shared" si="98"/>
        <v>dull purple</v>
      </c>
      <c r="I539">
        <f t="shared" si="99"/>
        <v>4</v>
      </c>
      <c r="J539" t="str">
        <f t="shared" si="100"/>
        <v>dull plum</v>
      </c>
      <c r="K539" t="str">
        <f t="shared" si="101"/>
        <v/>
      </c>
      <c r="L539" t="str">
        <f t="shared" si="102"/>
        <v/>
      </c>
      <c r="M539" t="str">
        <f t="shared" si="103"/>
        <v/>
      </c>
      <c r="N539" t="str">
        <f t="shared" si="104"/>
        <v/>
      </c>
      <c r="AA539" t="str">
        <f>LEFT(A539,FIND("bags",A539)-1)</f>
        <v xml:space="preserve">vibrant teal </v>
      </c>
      <c r="AB539" t="str">
        <f>IFERROR(IF(FIND($AB$2,#REF!),MID(#REF!,FIND($AB$2,#REF!)-2,1),""),"")</f>
        <v/>
      </c>
    </row>
    <row r="540" spans="1:28">
      <c r="A540" s="1" t="s">
        <v>537</v>
      </c>
      <c r="B540" t="str">
        <f t="shared" si="105"/>
        <v>3 wavy maroon bag.</v>
      </c>
      <c r="C540">
        <f t="shared" si="106"/>
        <v>18</v>
      </c>
      <c r="D540" t="str">
        <f t="shared" si="107"/>
        <v/>
      </c>
      <c r="E540" t="str">
        <f t="shared" si="107"/>
        <v/>
      </c>
      <c r="F540" t="str">
        <f t="shared" si="96"/>
        <v>dotted gold</v>
      </c>
      <c r="G540">
        <f t="shared" si="97"/>
        <v>3</v>
      </c>
      <c r="H540" t="str">
        <f t="shared" si="98"/>
        <v>wavy maroon</v>
      </c>
      <c r="I540" t="str">
        <f t="shared" si="99"/>
        <v/>
      </c>
      <c r="J540" t="str">
        <f t="shared" si="100"/>
        <v/>
      </c>
      <c r="K540" t="str">
        <f t="shared" si="101"/>
        <v/>
      </c>
      <c r="L540" t="str">
        <f t="shared" si="102"/>
        <v/>
      </c>
      <c r="M540" t="str">
        <f t="shared" si="103"/>
        <v/>
      </c>
      <c r="N540" t="str">
        <f t="shared" si="104"/>
        <v/>
      </c>
      <c r="AA540" t="str">
        <f>LEFT(A540,FIND("bags",A540)-1)</f>
        <v xml:space="preserve">dotted gold </v>
      </c>
      <c r="AB540" t="str">
        <f>IFERROR(IF(FIND($AB$2,#REF!),MID(#REF!,FIND($AB$2,#REF!)-2,1),""),"")</f>
        <v/>
      </c>
    </row>
    <row r="541" spans="1:28">
      <c r="A541" s="1" t="s">
        <v>538</v>
      </c>
      <c r="B541" t="str">
        <f t="shared" si="105"/>
        <v>no other bag.</v>
      </c>
      <c r="C541">
        <f t="shared" si="106"/>
        <v>13</v>
      </c>
      <c r="D541" t="str">
        <f t="shared" si="107"/>
        <v/>
      </c>
      <c r="E541" t="str">
        <f t="shared" si="107"/>
        <v/>
      </c>
      <c r="F541" t="str">
        <f t="shared" si="96"/>
        <v>drab brown</v>
      </c>
      <c r="G541" t="str">
        <f t="shared" si="97"/>
        <v/>
      </c>
      <c r="H541" t="str">
        <f t="shared" si="98"/>
        <v/>
      </c>
      <c r="I541" t="str">
        <f t="shared" si="99"/>
        <v/>
      </c>
      <c r="J541" t="str">
        <f t="shared" si="100"/>
        <v/>
      </c>
      <c r="K541" t="str">
        <f t="shared" si="101"/>
        <v/>
      </c>
      <c r="L541" t="str">
        <f t="shared" si="102"/>
        <v/>
      </c>
      <c r="M541" t="str">
        <f t="shared" si="103"/>
        <v/>
      </c>
      <c r="N541" t="str">
        <f t="shared" si="104"/>
        <v/>
      </c>
      <c r="AA541" t="str">
        <f>LEFT(A541,FIND("bags",A541)-1)</f>
        <v xml:space="preserve">drab brown </v>
      </c>
      <c r="AB541" t="str">
        <f>IFERROR(IF(FIND($AB$2,#REF!),MID(#REF!,FIND($AB$2,#REF!)-2,1),""),"")</f>
        <v/>
      </c>
    </row>
    <row r="542" spans="1:28">
      <c r="A542" s="1" t="s">
        <v>539</v>
      </c>
      <c r="B542" t="str">
        <f t="shared" si="105"/>
        <v>5 wavy beige bag, 1 muted tomato bag, 1 drab aqua bag.</v>
      </c>
      <c r="C542">
        <f t="shared" si="106"/>
        <v>17</v>
      </c>
      <c r="D542">
        <f t="shared" si="107"/>
        <v>37</v>
      </c>
      <c r="E542">
        <f t="shared" si="107"/>
        <v>54</v>
      </c>
      <c r="F542" t="str">
        <f t="shared" si="96"/>
        <v>dull teal</v>
      </c>
      <c r="G542">
        <f t="shared" si="97"/>
        <v>5</v>
      </c>
      <c r="H542" t="str">
        <f t="shared" si="98"/>
        <v>wavy beige</v>
      </c>
      <c r="I542">
        <f t="shared" si="99"/>
        <v>1</v>
      </c>
      <c r="J542" t="str">
        <f t="shared" si="100"/>
        <v>muted tomato</v>
      </c>
      <c r="K542">
        <f t="shared" si="101"/>
        <v>1</v>
      </c>
      <c r="L542" t="str">
        <f t="shared" si="102"/>
        <v>drab aqua</v>
      </c>
      <c r="M542" t="str">
        <f t="shared" si="103"/>
        <v/>
      </c>
      <c r="N542" t="str">
        <f t="shared" si="104"/>
        <v/>
      </c>
      <c r="AA542" t="str">
        <f>LEFT(A542,FIND("bags",A542)-1)</f>
        <v xml:space="preserve">dull teal </v>
      </c>
      <c r="AB542" t="str">
        <f>IFERROR(IF(FIND($AB$2,#REF!),MID(#REF!,FIND($AB$2,#REF!)-2,1),""),"")</f>
        <v/>
      </c>
    </row>
    <row r="543" spans="1:28">
      <c r="A543" s="1" t="s">
        <v>540</v>
      </c>
      <c r="B543" t="str">
        <f t="shared" si="105"/>
        <v>4 muted chartreuse bag, 5 dull orange bag, 3 clear black bag.</v>
      </c>
      <c r="C543">
        <f t="shared" si="106"/>
        <v>23</v>
      </c>
      <c r="D543">
        <f t="shared" si="107"/>
        <v>42</v>
      </c>
      <c r="E543">
        <f t="shared" si="107"/>
        <v>61</v>
      </c>
      <c r="F543" t="str">
        <f t="shared" si="96"/>
        <v>mirrored plum</v>
      </c>
      <c r="G543">
        <f t="shared" si="97"/>
        <v>4</v>
      </c>
      <c r="H543" t="str">
        <f t="shared" si="98"/>
        <v>muted chartreuse</v>
      </c>
      <c r="I543">
        <f t="shared" si="99"/>
        <v>5</v>
      </c>
      <c r="J543" t="str">
        <f t="shared" si="100"/>
        <v>dull orange</v>
      </c>
      <c r="K543">
        <f t="shared" si="101"/>
        <v>3</v>
      </c>
      <c r="L543" t="str">
        <f t="shared" si="102"/>
        <v>clear black</v>
      </c>
      <c r="M543" t="str">
        <f t="shared" si="103"/>
        <v/>
      </c>
      <c r="N543" t="str">
        <f t="shared" si="104"/>
        <v/>
      </c>
      <c r="AA543" t="str">
        <f>LEFT(A543,FIND("bags",A543)-1)</f>
        <v xml:space="preserve">mirrored plum </v>
      </c>
      <c r="AB543" t="str">
        <f>IFERROR(IF(FIND($AB$2,#REF!),MID(#REF!,FIND($AB$2,#REF!)-2,1),""),"")</f>
        <v/>
      </c>
    </row>
    <row r="544" spans="1:28">
      <c r="A544" s="1" t="s">
        <v>541</v>
      </c>
      <c r="B544" t="str">
        <f t="shared" si="105"/>
        <v>4 pale violet bag, 5 dim tan bag, 3 pale fuchsia bag, 2 wavy tan bag.</v>
      </c>
      <c r="C544">
        <f t="shared" si="106"/>
        <v>18</v>
      </c>
      <c r="D544">
        <f t="shared" si="107"/>
        <v>33</v>
      </c>
      <c r="E544">
        <f t="shared" si="107"/>
        <v>53</v>
      </c>
      <c r="F544" t="str">
        <f t="shared" si="96"/>
        <v>wavy beige</v>
      </c>
      <c r="G544">
        <f t="shared" si="97"/>
        <v>4</v>
      </c>
      <c r="H544" t="str">
        <f t="shared" si="98"/>
        <v>pale violet</v>
      </c>
      <c r="I544">
        <f t="shared" si="99"/>
        <v>5</v>
      </c>
      <c r="J544" t="str">
        <f t="shared" si="100"/>
        <v>dim tan</v>
      </c>
      <c r="K544">
        <f t="shared" si="101"/>
        <v>3</v>
      </c>
      <c r="L544" t="str">
        <f t="shared" si="102"/>
        <v>pale fuchsia</v>
      </c>
      <c r="M544">
        <f t="shared" si="103"/>
        <v>2</v>
      </c>
      <c r="N544" t="str">
        <f t="shared" si="104"/>
        <v>wavy tan</v>
      </c>
      <c r="AA544" t="str">
        <f>LEFT(A544,FIND("bags",A544)-1)</f>
        <v xml:space="preserve">wavy beige </v>
      </c>
      <c r="AB544" t="str">
        <f>IFERROR(IF(FIND($AB$2,#REF!),MID(#REF!,FIND($AB$2,#REF!)-2,1),""),"")</f>
        <v/>
      </c>
    </row>
    <row r="545" spans="1:28">
      <c r="A545" s="1" t="s">
        <v>542</v>
      </c>
      <c r="B545" t="str">
        <f t="shared" si="105"/>
        <v>3 pale crimson bag.</v>
      </c>
      <c r="C545">
        <f t="shared" si="106"/>
        <v>19</v>
      </c>
      <c r="D545" t="str">
        <f t="shared" si="107"/>
        <v/>
      </c>
      <c r="E545" t="str">
        <f t="shared" si="107"/>
        <v/>
      </c>
      <c r="F545" t="str">
        <f t="shared" si="96"/>
        <v>plaid lime</v>
      </c>
      <c r="G545">
        <f t="shared" si="97"/>
        <v>3</v>
      </c>
      <c r="H545" t="str">
        <f t="shared" si="98"/>
        <v>pale crimson</v>
      </c>
      <c r="I545" t="str">
        <f t="shared" si="99"/>
        <v/>
      </c>
      <c r="J545" t="str">
        <f t="shared" si="100"/>
        <v/>
      </c>
      <c r="K545" t="str">
        <f t="shared" si="101"/>
        <v/>
      </c>
      <c r="L545" t="str">
        <f t="shared" si="102"/>
        <v/>
      </c>
      <c r="M545" t="str">
        <f t="shared" si="103"/>
        <v/>
      </c>
      <c r="N545" t="str">
        <f t="shared" si="104"/>
        <v/>
      </c>
      <c r="AA545" t="str">
        <f>LEFT(A545,FIND("bags",A545)-1)</f>
        <v xml:space="preserve">plaid lime </v>
      </c>
      <c r="AB545" t="str">
        <f>IFERROR(IF(FIND($AB$2,#REF!),MID(#REF!,FIND($AB$2,#REF!)-2,1),""),"")</f>
        <v/>
      </c>
    </row>
    <row r="546" spans="1:28">
      <c r="A546" s="1" t="s">
        <v>543</v>
      </c>
      <c r="B546" t="str">
        <f t="shared" si="105"/>
        <v>2 dull green bag.</v>
      </c>
      <c r="C546">
        <f t="shared" si="106"/>
        <v>17</v>
      </c>
      <c r="D546" t="str">
        <f t="shared" si="107"/>
        <v/>
      </c>
      <c r="E546" t="str">
        <f t="shared" si="107"/>
        <v/>
      </c>
      <c r="F546" t="str">
        <f t="shared" si="96"/>
        <v>plaid brown</v>
      </c>
      <c r="G546">
        <f t="shared" si="97"/>
        <v>2</v>
      </c>
      <c r="H546" t="str">
        <f t="shared" si="98"/>
        <v>dull green</v>
      </c>
      <c r="I546" t="str">
        <f t="shared" si="99"/>
        <v/>
      </c>
      <c r="J546" t="str">
        <f t="shared" si="100"/>
        <v/>
      </c>
      <c r="K546" t="str">
        <f t="shared" si="101"/>
        <v/>
      </c>
      <c r="L546" t="str">
        <f t="shared" si="102"/>
        <v/>
      </c>
      <c r="M546" t="str">
        <f t="shared" si="103"/>
        <v/>
      </c>
      <c r="N546" t="str">
        <f t="shared" si="104"/>
        <v/>
      </c>
      <c r="AA546" t="str">
        <f>LEFT(A546,FIND("bags",A546)-1)</f>
        <v xml:space="preserve">plaid brown </v>
      </c>
      <c r="AB546" t="str">
        <f>IFERROR(IF(FIND($AB$2,#REF!),MID(#REF!,FIND($AB$2,#REF!)-2,1),""),"")</f>
        <v/>
      </c>
    </row>
    <row r="547" spans="1:28">
      <c r="A547" s="1" t="s">
        <v>544</v>
      </c>
      <c r="B547" t="str">
        <f t="shared" si="105"/>
        <v>1 faded gold bag, 1 bright tan bag.</v>
      </c>
      <c r="C547">
        <f t="shared" si="106"/>
        <v>17</v>
      </c>
      <c r="D547">
        <f t="shared" si="107"/>
        <v>35</v>
      </c>
      <c r="E547" t="str">
        <f t="shared" si="107"/>
        <v/>
      </c>
      <c r="F547" t="str">
        <f t="shared" si="96"/>
        <v>light black</v>
      </c>
      <c r="G547">
        <f t="shared" si="97"/>
        <v>1</v>
      </c>
      <c r="H547" t="str">
        <f t="shared" si="98"/>
        <v>faded gold</v>
      </c>
      <c r="I547">
        <f t="shared" si="99"/>
        <v>1</v>
      </c>
      <c r="J547" t="str">
        <f t="shared" si="100"/>
        <v>bright tan</v>
      </c>
      <c r="K547" t="str">
        <f t="shared" si="101"/>
        <v/>
      </c>
      <c r="L547" t="str">
        <f t="shared" si="102"/>
        <v/>
      </c>
      <c r="M547" t="str">
        <f t="shared" si="103"/>
        <v/>
      </c>
      <c r="N547" t="str">
        <f t="shared" si="104"/>
        <v/>
      </c>
      <c r="AA547" t="str">
        <f>LEFT(A547,FIND("bags",A547)-1)</f>
        <v xml:space="preserve">light black </v>
      </c>
      <c r="AB547" t="str">
        <f>IFERROR(IF(FIND($AB$2,#REF!),MID(#REF!,FIND($AB$2,#REF!)-2,1),""),"")</f>
        <v/>
      </c>
    </row>
    <row r="548" spans="1:28">
      <c r="A548" s="1" t="s">
        <v>545</v>
      </c>
      <c r="B548" t="str">
        <f t="shared" si="105"/>
        <v>2 clear yellow bag, 3 plaid blue bag, 1 dull purple bag.</v>
      </c>
      <c r="C548">
        <f t="shared" si="106"/>
        <v>19</v>
      </c>
      <c r="D548">
        <f t="shared" si="107"/>
        <v>37</v>
      </c>
      <c r="E548">
        <f t="shared" si="107"/>
        <v>56</v>
      </c>
      <c r="F548" t="str">
        <f t="shared" si="96"/>
        <v>dim cyan</v>
      </c>
      <c r="G548">
        <f t="shared" si="97"/>
        <v>2</v>
      </c>
      <c r="H548" t="str">
        <f t="shared" si="98"/>
        <v>clear yellow</v>
      </c>
      <c r="I548">
        <f t="shared" si="99"/>
        <v>3</v>
      </c>
      <c r="J548" t="str">
        <f t="shared" si="100"/>
        <v>plaid blue</v>
      </c>
      <c r="K548">
        <f t="shared" si="101"/>
        <v>1</v>
      </c>
      <c r="L548" t="str">
        <f t="shared" si="102"/>
        <v>dull purple</v>
      </c>
      <c r="M548" t="str">
        <f t="shared" si="103"/>
        <v/>
      </c>
      <c r="N548" t="str">
        <f t="shared" si="104"/>
        <v/>
      </c>
      <c r="AA548" t="str">
        <f>LEFT(A548,FIND("bags",A548)-1)</f>
        <v xml:space="preserve">dim cyan </v>
      </c>
      <c r="AB548" t="str">
        <f>IFERROR(IF(FIND($AB$2,#REF!),MID(#REF!,FIND($AB$2,#REF!)-2,1),""),"")</f>
        <v/>
      </c>
    </row>
    <row r="549" spans="1:28">
      <c r="A549" s="1" t="s">
        <v>546</v>
      </c>
      <c r="B549" t="str">
        <f t="shared" si="105"/>
        <v>1 bright gray bag, 1 muted magenta bag, 5 mirrored lime bag, 1 mirrored olive bag.</v>
      </c>
      <c r="C549">
        <f t="shared" si="106"/>
        <v>18</v>
      </c>
      <c r="D549">
        <f t="shared" si="107"/>
        <v>39</v>
      </c>
      <c r="E549">
        <f t="shared" si="107"/>
        <v>60</v>
      </c>
      <c r="F549" t="str">
        <f t="shared" si="96"/>
        <v>drab coral</v>
      </c>
      <c r="G549">
        <f t="shared" si="97"/>
        <v>1</v>
      </c>
      <c r="H549" t="str">
        <f t="shared" si="98"/>
        <v>bright gray</v>
      </c>
      <c r="I549">
        <f t="shared" si="99"/>
        <v>1</v>
      </c>
      <c r="J549" t="str">
        <f t="shared" si="100"/>
        <v>muted magenta</v>
      </c>
      <c r="K549">
        <f t="shared" si="101"/>
        <v>5</v>
      </c>
      <c r="L549" t="str">
        <f t="shared" si="102"/>
        <v>mirrored lime</v>
      </c>
      <c r="M549">
        <f t="shared" si="103"/>
        <v>1</v>
      </c>
      <c r="N549" t="str">
        <f t="shared" si="104"/>
        <v>mirrored olive</v>
      </c>
      <c r="AA549" t="str">
        <f>LEFT(A549,FIND("bags",A549)-1)</f>
        <v xml:space="preserve">drab coral </v>
      </c>
      <c r="AB549" t="str">
        <f>IFERROR(IF(FIND($AB$2,#REF!),MID(#REF!,FIND($AB$2,#REF!)-2,1),""),"")</f>
        <v/>
      </c>
    </row>
    <row r="550" spans="1:28">
      <c r="A550" s="1" t="s">
        <v>547</v>
      </c>
      <c r="B550" t="str">
        <f t="shared" si="105"/>
        <v>3 plaid blue bag.</v>
      </c>
      <c r="C550">
        <f t="shared" si="106"/>
        <v>17</v>
      </c>
      <c r="D550" t="str">
        <f t="shared" si="107"/>
        <v/>
      </c>
      <c r="E550" t="str">
        <f t="shared" si="107"/>
        <v/>
      </c>
      <c r="F550" t="str">
        <f t="shared" si="96"/>
        <v>bright coral</v>
      </c>
      <c r="G550">
        <f t="shared" si="97"/>
        <v>3</v>
      </c>
      <c r="H550" t="str">
        <f t="shared" si="98"/>
        <v>plaid blue</v>
      </c>
      <c r="I550" t="str">
        <f t="shared" si="99"/>
        <v/>
      </c>
      <c r="J550" t="str">
        <f t="shared" si="100"/>
        <v/>
      </c>
      <c r="K550" t="str">
        <f t="shared" si="101"/>
        <v/>
      </c>
      <c r="L550" t="str">
        <f t="shared" si="102"/>
        <v/>
      </c>
      <c r="M550" t="str">
        <f t="shared" si="103"/>
        <v/>
      </c>
      <c r="N550" t="str">
        <f t="shared" si="104"/>
        <v/>
      </c>
      <c r="AA550" t="str">
        <f>LEFT(A550,FIND("bags",A550)-1)</f>
        <v xml:space="preserve">bright coral </v>
      </c>
      <c r="AB550" t="str">
        <f>IFERROR(IF(FIND($AB$2,#REF!),MID(#REF!,FIND($AB$2,#REF!)-2,1),""),"")</f>
        <v/>
      </c>
    </row>
    <row r="551" spans="1:28">
      <c r="A551" s="1" t="s">
        <v>548</v>
      </c>
      <c r="B551" t="str">
        <f t="shared" si="105"/>
        <v>5 clear white bag.</v>
      </c>
      <c r="C551">
        <f t="shared" si="106"/>
        <v>18</v>
      </c>
      <c r="D551" t="str">
        <f t="shared" si="107"/>
        <v/>
      </c>
      <c r="E551" t="str">
        <f t="shared" si="107"/>
        <v/>
      </c>
      <c r="F551" t="str">
        <f t="shared" si="96"/>
        <v>mirrored silver</v>
      </c>
      <c r="G551">
        <f t="shared" si="97"/>
        <v>5</v>
      </c>
      <c r="H551" t="str">
        <f t="shared" si="98"/>
        <v>clear white</v>
      </c>
      <c r="I551" t="str">
        <f t="shared" si="99"/>
        <v/>
      </c>
      <c r="J551" t="str">
        <f t="shared" si="100"/>
        <v/>
      </c>
      <c r="K551" t="str">
        <f t="shared" si="101"/>
        <v/>
      </c>
      <c r="L551" t="str">
        <f t="shared" si="102"/>
        <v/>
      </c>
      <c r="M551" t="str">
        <f t="shared" si="103"/>
        <v/>
      </c>
      <c r="N551" t="str">
        <f t="shared" si="104"/>
        <v/>
      </c>
      <c r="AA551" t="str">
        <f>LEFT(A551,FIND("bags",A551)-1)</f>
        <v xml:space="preserve">mirrored silver </v>
      </c>
      <c r="AB551" t="str">
        <f>IFERROR(IF(FIND($AB$2,#REF!),MID(#REF!,FIND($AB$2,#REF!)-2,1),""),"")</f>
        <v/>
      </c>
    </row>
    <row r="552" spans="1:28">
      <c r="A552" s="1" t="s">
        <v>549</v>
      </c>
      <c r="B552" t="str">
        <f t="shared" si="105"/>
        <v>5 dull red bag, 3 shiny green bag, 5 drab fuchsia bag, 3 dull tomato bag.</v>
      </c>
      <c r="C552">
        <f t="shared" si="106"/>
        <v>15</v>
      </c>
      <c r="D552">
        <f t="shared" si="107"/>
        <v>34</v>
      </c>
      <c r="E552">
        <f t="shared" si="107"/>
        <v>54</v>
      </c>
      <c r="F552" t="str">
        <f t="shared" si="96"/>
        <v>plaid tomato</v>
      </c>
      <c r="G552">
        <f t="shared" si="97"/>
        <v>5</v>
      </c>
      <c r="H552" t="str">
        <f t="shared" si="98"/>
        <v>dull red</v>
      </c>
      <c r="I552">
        <f t="shared" si="99"/>
        <v>3</v>
      </c>
      <c r="J552" t="str">
        <f t="shared" si="100"/>
        <v>shiny green</v>
      </c>
      <c r="K552">
        <f t="shared" si="101"/>
        <v>5</v>
      </c>
      <c r="L552" t="str">
        <f t="shared" si="102"/>
        <v>drab fuchsia</v>
      </c>
      <c r="M552">
        <f t="shared" si="103"/>
        <v>3</v>
      </c>
      <c r="N552" t="str">
        <f t="shared" si="104"/>
        <v>dull tomato</v>
      </c>
      <c r="AA552" t="str">
        <f>LEFT(A552,FIND("bags",A552)-1)</f>
        <v xml:space="preserve">plaid tomato </v>
      </c>
      <c r="AB552" t="str">
        <f>IFERROR(IF(FIND($AB$2,#REF!),MID(#REF!,FIND($AB$2,#REF!)-2,1),""),"")</f>
        <v/>
      </c>
    </row>
    <row r="553" spans="1:28">
      <c r="A553" s="1" t="s">
        <v>550</v>
      </c>
      <c r="B553" t="str">
        <f t="shared" si="105"/>
        <v>5 dark violet bag, 3 dim brown bag.</v>
      </c>
      <c r="C553">
        <f t="shared" si="106"/>
        <v>18</v>
      </c>
      <c r="D553">
        <f t="shared" si="107"/>
        <v>35</v>
      </c>
      <c r="E553" t="str">
        <f t="shared" si="107"/>
        <v/>
      </c>
      <c r="F553" t="str">
        <f t="shared" si="96"/>
        <v>faded plum</v>
      </c>
      <c r="G553">
        <f t="shared" si="97"/>
        <v>5</v>
      </c>
      <c r="H553" t="str">
        <f t="shared" si="98"/>
        <v>dark violet</v>
      </c>
      <c r="I553">
        <f t="shared" si="99"/>
        <v>3</v>
      </c>
      <c r="J553" t="str">
        <f t="shared" si="100"/>
        <v>dim brown</v>
      </c>
      <c r="K553" t="str">
        <f t="shared" si="101"/>
        <v/>
      </c>
      <c r="L553" t="str">
        <f t="shared" si="102"/>
        <v/>
      </c>
      <c r="M553" t="str">
        <f t="shared" si="103"/>
        <v/>
      </c>
      <c r="N553" t="str">
        <f t="shared" si="104"/>
        <v/>
      </c>
      <c r="AA553" t="str">
        <f>LEFT(A553,FIND("bags",A553)-1)</f>
        <v xml:space="preserve">faded plum </v>
      </c>
      <c r="AB553" t="str">
        <f>IFERROR(IF(FIND($AB$2,#REF!),MID(#REF!,FIND($AB$2,#REF!)-2,1),""),"")</f>
        <v/>
      </c>
    </row>
    <row r="554" spans="1:28">
      <c r="A554" s="1" t="s">
        <v>551</v>
      </c>
      <c r="B554" t="str">
        <f t="shared" si="105"/>
        <v>5 dotted teal bag, 2 dim tan bag.</v>
      </c>
      <c r="C554">
        <f t="shared" si="106"/>
        <v>18</v>
      </c>
      <c r="D554">
        <f t="shared" si="107"/>
        <v>33</v>
      </c>
      <c r="E554" t="str">
        <f t="shared" si="107"/>
        <v/>
      </c>
      <c r="F554" t="str">
        <f t="shared" si="96"/>
        <v>light white</v>
      </c>
      <c r="G554">
        <f t="shared" si="97"/>
        <v>5</v>
      </c>
      <c r="H554" t="str">
        <f t="shared" si="98"/>
        <v>dotted teal</v>
      </c>
      <c r="I554">
        <f t="shared" si="99"/>
        <v>2</v>
      </c>
      <c r="J554" t="str">
        <f t="shared" si="100"/>
        <v>dim tan</v>
      </c>
      <c r="K554" t="str">
        <f t="shared" si="101"/>
        <v/>
      </c>
      <c r="L554" t="str">
        <f t="shared" si="102"/>
        <v/>
      </c>
      <c r="M554" t="str">
        <f t="shared" si="103"/>
        <v/>
      </c>
      <c r="N554" t="str">
        <f t="shared" si="104"/>
        <v/>
      </c>
      <c r="AA554" t="str">
        <f>LEFT(A554,FIND("bags",A554)-1)</f>
        <v xml:space="preserve">light white </v>
      </c>
      <c r="AB554" t="str">
        <f>IFERROR(IF(FIND($AB$2,#REF!),MID(#REF!,FIND($AB$2,#REF!)-2,1),""),"")</f>
        <v/>
      </c>
    </row>
    <row r="555" spans="1:28">
      <c r="A555" s="1" t="s">
        <v>552</v>
      </c>
      <c r="B555" t="str">
        <f t="shared" si="105"/>
        <v>3 vibrant turquoise bag.</v>
      </c>
      <c r="C555">
        <f t="shared" si="106"/>
        <v>24</v>
      </c>
      <c r="D555" t="str">
        <f t="shared" si="107"/>
        <v/>
      </c>
      <c r="E555" t="str">
        <f t="shared" si="107"/>
        <v/>
      </c>
      <c r="F555" t="str">
        <f t="shared" si="96"/>
        <v>dull bronze</v>
      </c>
      <c r="G555">
        <f t="shared" si="97"/>
        <v>3</v>
      </c>
      <c r="H555" t="str">
        <f t="shared" si="98"/>
        <v>vibrant turquoise</v>
      </c>
      <c r="I555" t="str">
        <f t="shared" si="99"/>
        <v/>
      </c>
      <c r="J555" t="str">
        <f t="shared" si="100"/>
        <v/>
      </c>
      <c r="K555" t="str">
        <f t="shared" si="101"/>
        <v/>
      </c>
      <c r="L555" t="str">
        <f t="shared" si="102"/>
        <v/>
      </c>
      <c r="M555" t="str">
        <f t="shared" si="103"/>
        <v/>
      </c>
      <c r="N555" t="str">
        <f t="shared" si="104"/>
        <v/>
      </c>
      <c r="AA555" t="str">
        <f>LEFT(A555,FIND("bags",A555)-1)</f>
        <v xml:space="preserve">dull bronze </v>
      </c>
      <c r="AB555" t="str">
        <f>IFERROR(IF(FIND($AB$2,#REF!),MID(#REF!,FIND($AB$2,#REF!)-2,1),""),"")</f>
        <v/>
      </c>
    </row>
    <row r="556" spans="1:28">
      <c r="A556" s="1" t="s">
        <v>553</v>
      </c>
      <c r="B556" t="str">
        <f t="shared" si="105"/>
        <v>3 faded bronze bag.</v>
      </c>
      <c r="C556">
        <f t="shared" si="106"/>
        <v>19</v>
      </c>
      <c r="D556" t="str">
        <f t="shared" si="107"/>
        <v/>
      </c>
      <c r="E556" t="str">
        <f t="shared" si="107"/>
        <v/>
      </c>
      <c r="F556" t="str">
        <f t="shared" si="96"/>
        <v>vibrant coral</v>
      </c>
      <c r="G556">
        <f t="shared" si="97"/>
        <v>3</v>
      </c>
      <c r="H556" t="str">
        <f t="shared" si="98"/>
        <v>faded bronze</v>
      </c>
      <c r="I556" t="str">
        <f t="shared" si="99"/>
        <v/>
      </c>
      <c r="J556" t="str">
        <f t="shared" si="100"/>
        <v/>
      </c>
      <c r="K556" t="str">
        <f t="shared" si="101"/>
        <v/>
      </c>
      <c r="L556" t="str">
        <f t="shared" si="102"/>
        <v/>
      </c>
      <c r="M556" t="str">
        <f t="shared" si="103"/>
        <v/>
      </c>
      <c r="N556" t="str">
        <f t="shared" si="104"/>
        <v/>
      </c>
      <c r="AA556" t="str">
        <f>LEFT(A556,FIND("bags",A556)-1)</f>
        <v xml:space="preserve">vibrant coral </v>
      </c>
      <c r="AB556" t="str">
        <f>IFERROR(IF(FIND($AB$2,#REF!),MID(#REF!,FIND($AB$2,#REF!)-2,1),""),"")</f>
        <v/>
      </c>
    </row>
    <row r="557" spans="1:28">
      <c r="A557" s="1" t="s">
        <v>554</v>
      </c>
      <c r="B557" t="str">
        <f t="shared" si="105"/>
        <v>5 wavy olive bag, 3 dotted red bag, 3 faded violet bag.</v>
      </c>
      <c r="C557">
        <f t="shared" si="106"/>
        <v>17</v>
      </c>
      <c r="D557">
        <f t="shared" si="107"/>
        <v>35</v>
      </c>
      <c r="E557">
        <f t="shared" si="107"/>
        <v>55</v>
      </c>
      <c r="F557" t="str">
        <f t="shared" si="96"/>
        <v>posh silver</v>
      </c>
      <c r="G557">
        <f t="shared" si="97"/>
        <v>5</v>
      </c>
      <c r="H557" t="str">
        <f t="shared" si="98"/>
        <v>wavy olive</v>
      </c>
      <c r="I557">
        <f t="shared" si="99"/>
        <v>3</v>
      </c>
      <c r="J557" t="str">
        <f t="shared" si="100"/>
        <v>dotted red</v>
      </c>
      <c r="K557">
        <f t="shared" si="101"/>
        <v>3</v>
      </c>
      <c r="L557" t="str">
        <f t="shared" si="102"/>
        <v>faded violet</v>
      </c>
      <c r="M557" t="str">
        <f t="shared" si="103"/>
        <v/>
      </c>
      <c r="N557" t="str">
        <f t="shared" si="104"/>
        <v/>
      </c>
      <c r="AA557" t="str">
        <f>LEFT(A557,FIND("bags",A557)-1)</f>
        <v xml:space="preserve">posh silver </v>
      </c>
      <c r="AB557" t="str">
        <f>IFERROR(IF(FIND($AB$2,#REF!),MID(#REF!,FIND($AB$2,#REF!)-2,1),""),"")</f>
        <v/>
      </c>
    </row>
    <row r="558" spans="1:28">
      <c r="A558" s="1" t="s">
        <v>555</v>
      </c>
      <c r="B558" t="str">
        <f t="shared" si="105"/>
        <v>4 pale tomato bag, 4 dim tan bag, 3 vibrant gold bag, 2 bright gold bag.</v>
      </c>
      <c r="C558">
        <f t="shared" si="106"/>
        <v>18</v>
      </c>
      <c r="D558">
        <f t="shared" si="107"/>
        <v>33</v>
      </c>
      <c r="E558">
        <f t="shared" si="107"/>
        <v>53</v>
      </c>
      <c r="F558" t="str">
        <f t="shared" si="96"/>
        <v>dim yellow</v>
      </c>
      <c r="G558">
        <f t="shared" si="97"/>
        <v>4</v>
      </c>
      <c r="H558" t="str">
        <f t="shared" si="98"/>
        <v>pale tomato</v>
      </c>
      <c r="I558">
        <f t="shared" si="99"/>
        <v>4</v>
      </c>
      <c r="J558" t="str">
        <f t="shared" si="100"/>
        <v>dim tan</v>
      </c>
      <c r="K558">
        <f t="shared" si="101"/>
        <v>3</v>
      </c>
      <c r="L558" t="str">
        <f t="shared" si="102"/>
        <v>vibrant gold</v>
      </c>
      <c r="M558">
        <f t="shared" si="103"/>
        <v>2</v>
      </c>
      <c r="N558" t="str">
        <f t="shared" si="104"/>
        <v>bright gold</v>
      </c>
      <c r="AA558" t="str">
        <f>LEFT(A558,FIND("bags",A558)-1)</f>
        <v xml:space="preserve">dim yellow </v>
      </c>
      <c r="AB558" t="str">
        <f>IFERROR(IF(FIND($AB$2,#REF!),MID(#REF!,FIND($AB$2,#REF!)-2,1),""),"")</f>
        <v/>
      </c>
    </row>
    <row r="559" spans="1:28">
      <c r="A559" s="1" t="s">
        <v>556</v>
      </c>
      <c r="B559" t="str">
        <f t="shared" si="105"/>
        <v>5 shiny orange bag, 2 dark yellow bag, 5 muted gold bag, 4 dark fuchsia bag.</v>
      </c>
      <c r="C559">
        <f t="shared" si="106"/>
        <v>19</v>
      </c>
      <c r="D559">
        <f t="shared" si="107"/>
        <v>38</v>
      </c>
      <c r="E559">
        <f t="shared" si="107"/>
        <v>56</v>
      </c>
      <c r="F559" t="str">
        <f t="shared" si="96"/>
        <v>bright salmon</v>
      </c>
      <c r="G559">
        <f t="shared" si="97"/>
        <v>5</v>
      </c>
      <c r="H559" t="str">
        <f t="shared" si="98"/>
        <v>shiny orange</v>
      </c>
      <c r="I559">
        <f t="shared" si="99"/>
        <v>2</v>
      </c>
      <c r="J559" t="str">
        <f t="shared" si="100"/>
        <v>dark yellow</v>
      </c>
      <c r="K559">
        <f t="shared" si="101"/>
        <v>5</v>
      </c>
      <c r="L559" t="str">
        <f t="shared" si="102"/>
        <v>muted gold</v>
      </c>
      <c r="M559">
        <f t="shared" si="103"/>
        <v>4</v>
      </c>
      <c r="N559" t="str">
        <f t="shared" si="104"/>
        <v>dark fuchsia</v>
      </c>
      <c r="AA559" t="str">
        <f>LEFT(A559,FIND("bags",A559)-1)</f>
        <v xml:space="preserve">bright salmon </v>
      </c>
      <c r="AB559" t="str">
        <f>IFERROR(IF(FIND($AB$2,#REF!),MID(#REF!,FIND($AB$2,#REF!)-2,1),""),"")</f>
        <v/>
      </c>
    </row>
    <row r="560" spans="1:28">
      <c r="A560" s="1" t="s">
        <v>557</v>
      </c>
      <c r="B560" t="str">
        <f t="shared" si="105"/>
        <v>3 clear cyan bag.</v>
      </c>
      <c r="C560">
        <f t="shared" si="106"/>
        <v>17</v>
      </c>
      <c r="D560" t="str">
        <f t="shared" si="107"/>
        <v/>
      </c>
      <c r="E560" t="str">
        <f t="shared" si="107"/>
        <v/>
      </c>
      <c r="F560" t="str">
        <f t="shared" si="96"/>
        <v>light yellow</v>
      </c>
      <c r="G560">
        <f t="shared" si="97"/>
        <v>3</v>
      </c>
      <c r="H560" t="str">
        <f t="shared" si="98"/>
        <v>clear cyan</v>
      </c>
      <c r="I560" t="str">
        <f t="shared" si="99"/>
        <v/>
      </c>
      <c r="J560" t="str">
        <f t="shared" si="100"/>
        <v/>
      </c>
      <c r="K560" t="str">
        <f t="shared" si="101"/>
        <v/>
      </c>
      <c r="L560" t="str">
        <f t="shared" si="102"/>
        <v/>
      </c>
      <c r="M560" t="str">
        <f t="shared" si="103"/>
        <v/>
      </c>
      <c r="N560" t="str">
        <f t="shared" si="104"/>
        <v/>
      </c>
      <c r="AA560" t="str">
        <f>LEFT(A560,FIND("bags",A560)-1)</f>
        <v xml:space="preserve">light yellow </v>
      </c>
      <c r="AB560" t="str">
        <f>IFERROR(IF(FIND($AB$2,#REF!),MID(#REF!,FIND($AB$2,#REF!)-2,1),""),"")</f>
        <v/>
      </c>
    </row>
    <row r="561" spans="1:28">
      <c r="A561" s="1" t="s">
        <v>558</v>
      </c>
      <c r="B561" t="str">
        <f t="shared" si="105"/>
        <v>3 clear lavender bag, 1 muted bronze bag, 4 vibrant salmon bag.</v>
      </c>
      <c r="C561">
        <f t="shared" si="106"/>
        <v>21</v>
      </c>
      <c r="D561">
        <f t="shared" si="107"/>
        <v>41</v>
      </c>
      <c r="E561">
        <f t="shared" si="107"/>
        <v>63</v>
      </c>
      <c r="F561" t="str">
        <f t="shared" si="96"/>
        <v>dim red</v>
      </c>
      <c r="G561">
        <f t="shared" si="97"/>
        <v>3</v>
      </c>
      <c r="H561" t="str">
        <f t="shared" si="98"/>
        <v>clear lavender</v>
      </c>
      <c r="I561">
        <f t="shared" si="99"/>
        <v>1</v>
      </c>
      <c r="J561" t="str">
        <f t="shared" si="100"/>
        <v>muted bronze</v>
      </c>
      <c r="K561">
        <f t="shared" si="101"/>
        <v>4</v>
      </c>
      <c r="L561" t="str">
        <f t="shared" si="102"/>
        <v>vibrant salmon</v>
      </c>
      <c r="M561" t="str">
        <f t="shared" si="103"/>
        <v/>
      </c>
      <c r="N561" t="str">
        <f t="shared" si="104"/>
        <v/>
      </c>
      <c r="AA561" t="str">
        <f>LEFT(A561,FIND("bags",A561)-1)</f>
        <v xml:space="preserve">dim red </v>
      </c>
      <c r="AB561" t="str">
        <f>IFERROR(IF(FIND($AB$2,#REF!),MID(#REF!,FIND($AB$2,#REF!)-2,1),""),"")</f>
        <v/>
      </c>
    </row>
    <row r="562" spans="1:28">
      <c r="A562" s="1" t="s">
        <v>559</v>
      </c>
      <c r="B562" t="str">
        <f t="shared" si="105"/>
        <v>1 dull brown bag, 1 wavy lavender bag, 2 shiny crimson bag, 1 clear tan bag.</v>
      </c>
      <c r="C562">
        <f t="shared" si="106"/>
        <v>17</v>
      </c>
      <c r="D562">
        <f t="shared" si="107"/>
        <v>38</v>
      </c>
      <c r="E562">
        <f t="shared" si="107"/>
        <v>59</v>
      </c>
      <c r="F562" t="str">
        <f t="shared" si="96"/>
        <v>dark silver</v>
      </c>
      <c r="G562">
        <f t="shared" si="97"/>
        <v>1</v>
      </c>
      <c r="H562" t="str">
        <f t="shared" si="98"/>
        <v>dull brown</v>
      </c>
      <c r="I562">
        <f t="shared" si="99"/>
        <v>1</v>
      </c>
      <c r="J562" t="str">
        <f t="shared" si="100"/>
        <v>wavy lavender</v>
      </c>
      <c r="K562">
        <f t="shared" si="101"/>
        <v>2</v>
      </c>
      <c r="L562" t="str">
        <f t="shared" si="102"/>
        <v>shiny crimson</v>
      </c>
      <c r="M562">
        <f t="shared" si="103"/>
        <v>1</v>
      </c>
      <c r="N562" t="str">
        <f t="shared" si="104"/>
        <v>clear tan</v>
      </c>
      <c r="AA562" t="str">
        <f>LEFT(A562,FIND("bags",A562)-1)</f>
        <v xml:space="preserve">dark silver </v>
      </c>
      <c r="AB562" t="str">
        <f>IFERROR(IF(FIND($AB$2,#REF!),MID(#REF!,FIND($AB$2,#REF!)-2,1),""),"")</f>
        <v/>
      </c>
    </row>
    <row r="563" spans="1:28">
      <c r="A563" s="1" t="s">
        <v>560</v>
      </c>
      <c r="B563" t="str">
        <f t="shared" si="105"/>
        <v>5 striped cyan bag, 4 mirrored violet bag.</v>
      </c>
      <c r="C563">
        <f t="shared" si="106"/>
        <v>19</v>
      </c>
      <c r="D563">
        <f t="shared" si="107"/>
        <v>42</v>
      </c>
      <c r="E563" t="str">
        <f t="shared" si="107"/>
        <v/>
      </c>
      <c r="F563" t="str">
        <f t="shared" si="96"/>
        <v>dull fuchsia</v>
      </c>
      <c r="G563">
        <f t="shared" si="97"/>
        <v>5</v>
      </c>
      <c r="H563" t="str">
        <f t="shared" si="98"/>
        <v>striped cyan</v>
      </c>
      <c r="I563">
        <f t="shared" si="99"/>
        <v>4</v>
      </c>
      <c r="J563" t="str">
        <f t="shared" si="100"/>
        <v>mirrored violet</v>
      </c>
      <c r="K563" t="str">
        <f t="shared" si="101"/>
        <v/>
      </c>
      <c r="L563" t="str">
        <f t="shared" si="102"/>
        <v/>
      </c>
      <c r="M563" t="str">
        <f t="shared" si="103"/>
        <v/>
      </c>
      <c r="N563" t="str">
        <f t="shared" si="104"/>
        <v/>
      </c>
      <c r="AA563" t="str">
        <f>LEFT(A563,FIND("bags",A563)-1)</f>
        <v xml:space="preserve">dull fuchsia </v>
      </c>
      <c r="AB563" t="str">
        <f>IFERROR(IF(FIND($AB$2,#REF!),MID(#REF!,FIND($AB$2,#REF!)-2,1),""),"")</f>
        <v/>
      </c>
    </row>
    <row r="564" spans="1:28">
      <c r="A564" s="1" t="s">
        <v>561</v>
      </c>
      <c r="B564" t="str">
        <f t="shared" si="105"/>
        <v>5 posh lavender bag, 4 mirrored olive bag, 2 dark tan bag, 3 dotted olive bag.</v>
      </c>
      <c r="C564">
        <f t="shared" si="106"/>
        <v>20</v>
      </c>
      <c r="D564">
        <f t="shared" si="107"/>
        <v>42</v>
      </c>
      <c r="E564">
        <f t="shared" si="107"/>
        <v>58</v>
      </c>
      <c r="F564" t="str">
        <f t="shared" si="96"/>
        <v>drab gold</v>
      </c>
      <c r="G564">
        <f t="shared" si="97"/>
        <v>5</v>
      </c>
      <c r="H564" t="str">
        <f t="shared" si="98"/>
        <v>posh lavender</v>
      </c>
      <c r="I564">
        <f t="shared" si="99"/>
        <v>4</v>
      </c>
      <c r="J564" t="str">
        <f t="shared" si="100"/>
        <v>mirrored olive</v>
      </c>
      <c r="K564">
        <f t="shared" si="101"/>
        <v>2</v>
      </c>
      <c r="L564" t="str">
        <f t="shared" si="102"/>
        <v>dark tan</v>
      </c>
      <c r="M564">
        <f t="shared" si="103"/>
        <v>3</v>
      </c>
      <c r="N564" t="str">
        <f t="shared" si="104"/>
        <v>dotted olive</v>
      </c>
      <c r="AA564" t="str">
        <f>LEFT(A564,FIND("bags",A564)-1)</f>
        <v xml:space="preserve">drab gold </v>
      </c>
      <c r="AB564" t="str">
        <f>IFERROR(IF(FIND($AB$2,#REF!),MID(#REF!,FIND($AB$2,#REF!)-2,1),""),"")</f>
        <v/>
      </c>
    </row>
    <row r="565" spans="1:28">
      <c r="A565" s="1" t="s">
        <v>562</v>
      </c>
      <c r="B565" t="str">
        <f t="shared" si="105"/>
        <v>1 striped magenta bag, 2 dull tomato bag, 5 plaid olive bag, 1 faded gray bag.</v>
      </c>
      <c r="C565">
        <f t="shared" si="106"/>
        <v>22</v>
      </c>
      <c r="D565">
        <f t="shared" si="107"/>
        <v>41</v>
      </c>
      <c r="E565">
        <f t="shared" si="107"/>
        <v>60</v>
      </c>
      <c r="F565" t="str">
        <f t="shared" si="96"/>
        <v>muted gray</v>
      </c>
      <c r="G565">
        <f t="shared" si="97"/>
        <v>1</v>
      </c>
      <c r="H565" t="str">
        <f t="shared" si="98"/>
        <v>striped magenta</v>
      </c>
      <c r="I565">
        <f t="shared" si="99"/>
        <v>2</v>
      </c>
      <c r="J565" t="str">
        <f t="shared" si="100"/>
        <v>dull tomato</v>
      </c>
      <c r="K565">
        <f t="shared" si="101"/>
        <v>5</v>
      </c>
      <c r="L565" t="str">
        <f t="shared" si="102"/>
        <v>plaid olive</v>
      </c>
      <c r="M565">
        <f t="shared" si="103"/>
        <v>1</v>
      </c>
      <c r="N565" t="str">
        <f t="shared" si="104"/>
        <v>faded gray</v>
      </c>
      <c r="AA565" t="str">
        <f>LEFT(A565,FIND("bags",A565)-1)</f>
        <v xml:space="preserve">muted gray </v>
      </c>
      <c r="AB565" t="str">
        <f>IFERROR(IF(FIND($AB$2,#REF!),MID(#REF!,FIND($AB$2,#REF!)-2,1),""),"")</f>
        <v/>
      </c>
    </row>
    <row r="566" spans="1:28">
      <c r="A566" s="1" t="s">
        <v>563</v>
      </c>
      <c r="B566" t="str">
        <f t="shared" si="105"/>
        <v>1 clear silver bag, 4 dim lime bag.</v>
      </c>
      <c r="C566">
        <f t="shared" si="106"/>
        <v>19</v>
      </c>
      <c r="D566">
        <f t="shared" si="107"/>
        <v>35</v>
      </c>
      <c r="E566" t="str">
        <f t="shared" si="107"/>
        <v/>
      </c>
      <c r="F566" t="str">
        <f t="shared" si="96"/>
        <v>bright bronze</v>
      </c>
      <c r="G566">
        <f t="shared" si="97"/>
        <v>1</v>
      </c>
      <c r="H566" t="str">
        <f t="shared" si="98"/>
        <v>clear silver</v>
      </c>
      <c r="I566">
        <f t="shared" si="99"/>
        <v>4</v>
      </c>
      <c r="J566" t="str">
        <f t="shared" si="100"/>
        <v>dim lime</v>
      </c>
      <c r="K566" t="str">
        <f t="shared" si="101"/>
        <v/>
      </c>
      <c r="L566" t="str">
        <f t="shared" si="102"/>
        <v/>
      </c>
      <c r="M566" t="str">
        <f t="shared" si="103"/>
        <v/>
      </c>
      <c r="N566" t="str">
        <f t="shared" si="104"/>
        <v/>
      </c>
      <c r="AA566" t="str">
        <f>LEFT(A566,FIND("bags",A566)-1)</f>
        <v xml:space="preserve">bright bronze </v>
      </c>
      <c r="AB566" t="str">
        <f>IFERROR(IF(FIND($AB$2,#REF!),MID(#REF!,FIND($AB$2,#REF!)-2,1),""),"")</f>
        <v/>
      </c>
    </row>
    <row r="567" spans="1:28">
      <c r="A567" s="1" t="s">
        <v>564</v>
      </c>
      <c r="B567" t="str">
        <f t="shared" si="105"/>
        <v>5 dark maroon bag, 3 dull red bag, 1 bright gold bag.</v>
      </c>
      <c r="C567">
        <f t="shared" si="106"/>
        <v>18</v>
      </c>
      <c r="D567">
        <f t="shared" si="107"/>
        <v>34</v>
      </c>
      <c r="E567">
        <f t="shared" si="107"/>
        <v>53</v>
      </c>
      <c r="F567" t="str">
        <f t="shared" si="96"/>
        <v>dark cyan</v>
      </c>
      <c r="G567">
        <f t="shared" si="97"/>
        <v>5</v>
      </c>
      <c r="H567" t="str">
        <f t="shared" si="98"/>
        <v>dark maroon</v>
      </c>
      <c r="I567">
        <f t="shared" si="99"/>
        <v>3</v>
      </c>
      <c r="J567" t="str">
        <f t="shared" si="100"/>
        <v>dull red</v>
      </c>
      <c r="K567">
        <f t="shared" si="101"/>
        <v>1</v>
      </c>
      <c r="L567" t="str">
        <f t="shared" si="102"/>
        <v>bright gold</v>
      </c>
      <c r="M567" t="str">
        <f t="shared" si="103"/>
        <v/>
      </c>
      <c r="N567" t="str">
        <f t="shared" si="104"/>
        <v/>
      </c>
      <c r="AA567" t="str">
        <f>LEFT(A567,FIND("bags",A567)-1)</f>
        <v xml:space="preserve">dark cyan </v>
      </c>
      <c r="AB567" t="str">
        <f>IFERROR(IF(FIND($AB$2,#REF!),MID(#REF!,FIND($AB$2,#REF!)-2,1),""),"")</f>
        <v/>
      </c>
    </row>
    <row r="568" spans="1:28">
      <c r="A568" s="1" t="s">
        <v>565</v>
      </c>
      <c r="B568" t="str">
        <f t="shared" si="105"/>
        <v>1 vibrant turquoise bag.</v>
      </c>
      <c r="C568">
        <f t="shared" si="106"/>
        <v>24</v>
      </c>
      <c r="D568" t="str">
        <f t="shared" si="107"/>
        <v/>
      </c>
      <c r="E568" t="str">
        <f t="shared" si="107"/>
        <v/>
      </c>
      <c r="F568" t="str">
        <f t="shared" si="96"/>
        <v>dark plum</v>
      </c>
      <c r="G568">
        <f t="shared" si="97"/>
        <v>1</v>
      </c>
      <c r="H568" t="str">
        <f t="shared" si="98"/>
        <v>vibrant turquoise</v>
      </c>
      <c r="I568" t="str">
        <f t="shared" si="99"/>
        <v/>
      </c>
      <c r="J568" t="str">
        <f t="shared" si="100"/>
        <v/>
      </c>
      <c r="K568" t="str">
        <f t="shared" si="101"/>
        <v/>
      </c>
      <c r="L568" t="str">
        <f t="shared" si="102"/>
        <v/>
      </c>
      <c r="M568" t="str">
        <f t="shared" si="103"/>
        <v/>
      </c>
      <c r="N568" t="str">
        <f t="shared" si="104"/>
        <v/>
      </c>
      <c r="AA568" t="str">
        <f>LEFT(A568,FIND("bags",A568)-1)</f>
        <v xml:space="preserve">dark plum </v>
      </c>
      <c r="AB568" t="str">
        <f>IFERROR(IF(FIND($AB$2,#REF!),MID(#REF!,FIND($AB$2,#REF!)-2,1),""),"")</f>
        <v/>
      </c>
    </row>
    <row r="569" spans="1:28">
      <c r="A569" s="1" t="s">
        <v>566</v>
      </c>
      <c r="B569" t="str">
        <f t="shared" si="105"/>
        <v>5 shiny gold bag, 1 drab black bag.</v>
      </c>
      <c r="C569">
        <f t="shared" si="106"/>
        <v>17</v>
      </c>
      <c r="D569">
        <f t="shared" si="107"/>
        <v>35</v>
      </c>
      <c r="E569" t="str">
        <f t="shared" si="107"/>
        <v/>
      </c>
      <c r="F569" t="str">
        <f t="shared" si="96"/>
        <v>wavy maroon</v>
      </c>
      <c r="G569">
        <f t="shared" si="97"/>
        <v>5</v>
      </c>
      <c r="H569" t="str">
        <f t="shared" si="98"/>
        <v>shiny gold</v>
      </c>
      <c r="I569">
        <f t="shared" si="99"/>
        <v>1</v>
      </c>
      <c r="J569" t="str">
        <f t="shared" si="100"/>
        <v>drab black</v>
      </c>
      <c r="K569" t="str">
        <f t="shared" si="101"/>
        <v/>
      </c>
      <c r="L569" t="str">
        <f t="shared" si="102"/>
        <v/>
      </c>
      <c r="M569" t="str">
        <f t="shared" si="103"/>
        <v/>
      </c>
      <c r="N569" t="str">
        <f t="shared" si="104"/>
        <v/>
      </c>
      <c r="AA569" t="str">
        <f>LEFT(A569,FIND("bags",A569)-1)</f>
        <v xml:space="preserve">wavy maroon </v>
      </c>
      <c r="AB569" t="str">
        <f>IFERROR(IF(FIND($AB$2,#REF!),MID(#REF!,FIND($AB$2,#REF!)-2,1),""),"")</f>
        <v/>
      </c>
    </row>
    <row r="570" spans="1:28">
      <c r="A570" s="1" t="s">
        <v>567</v>
      </c>
      <c r="B570" t="str">
        <f t="shared" si="105"/>
        <v>2 light plum bag, 3 plaid purple bag.</v>
      </c>
      <c r="C570">
        <f t="shared" si="106"/>
        <v>17</v>
      </c>
      <c r="D570">
        <f t="shared" si="107"/>
        <v>37</v>
      </c>
      <c r="E570" t="str">
        <f t="shared" si="107"/>
        <v/>
      </c>
      <c r="F570" t="str">
        <f t="shared" si="96"/>
        <v>light crimson</v>
      </c>
      <c r="G570">
        <f t="shared" si="97"/>
        <v>2</v>
      </c>
      <c r="H570" t="str">
        <f t="shared" si="98"/>
        <v>light plum</v>
      </c>
      <c r="I570">
        <f t="shared" si="99"/>
        <v>3</v>
      </c>
      <c r="J570" t="str">
        <f t="shared" si="100"/>
        <v>plaid purple</v>
      </c>
      <c r="K570" t="str">
        <f t="shared" si="101"/>
        <v/>
      </c>
      <c r="L570" t="str">
        <f t="shared" si="102"/>
        <v/>
      </c>
      <c r="M570" t="str">
        <f t="shared" si="103"/>
        <v/>
      </c>
      <c r="N570" t="str">
        <f t="shared" si="104"/>
        <v/>
      </c>
      <c r="AA570" t="str">
        <f>LEFT(A570,FIND("bags",A570)-1)</f>
        <v xml:space="preserve">light crimson </v>
      </c>
      <c r="AB570" t="str">
        <f>IFERROR(IF(FIND($AB$2,#REF!),MID(#REF!,FIND($AB$2,#REF!)-2,1),""),"")</f>
        <v/>
      </c>
    </row>
    <row r="571" spans="1:28">
      <c r="A571" s="1" t="s">
        <v>568</v>
      </c>
      <c r="B571" t="str">
        <f t="shared" si="105"/>
        <v>2 pale gray bag, 5 dim purple bag, 2 drab turquoise bag.</v>
      </c>
      <c r="C571">
        <f t="shared" si="106"/>
        <v>16</v>
      </c>
      <c r="D571">
        <f t="shared" si="107"/>
        <v>34</v>
      </c>
      <c r="E571">
        <f t="shared" si="107"/>
        <v>56</v>
      </c>
      <c r="F571" t="str">
        <f t="shared" si="96"/>
        <v>wavy chartreuse</v>
      </c>
      <c r="G571">
        <f t="shared" si="97"/>
        <v>2</v>
      </c>
      <c r="H571" t="str">
        <f t="shared" si="98"/>
        <v>pale gray</v>
      </c>
      <c r="I571">
        <f t="shared" si="99"/>
        <v>5</v>
      </c>
      <c r="J571" t="str">
        <f t="shared" si="100"/>
        <v>dim purple</v>
      </c>
      <c r="K571">
        <f t="shared" si="101"/>
        <v>2</v>
      </c>
      <c r="L571" t="str">
        <f t="shared" si="102"/>
        <v>drab turquoise</v>
      </c>
      <c r="M571" t="str">
        <f t="shared" si="103"/>
        <v/>
      </c>
      <c r="N571" t="str">
        <f t="shared" si="104"/>
        <v/>
      </c>
      <c r="AA571" t="str">
        <f>LEFT(A571,FIND("bags",A571)-1)</f>
        <v xml:space="preserve">wavy chartreuse </v>
      </c>
      <c r="AB571" t="str">
        <f>IFERROR(IF(FIND($AB$2,#REF!),MID(#REF!,FIND($AB$2,#REF!)-2,1),""),"")</f>
        <v/>
      </c>
    </row>
    <row r="572" spans="1:28">
      <c r="A572" s="1" t="s">
        <v>569</v>
      </c>
      <c r="B572" t="str">
        <f t="shared" si="105"/>
        <v>5 muted tan bag, 2 wavy cyan bag, 3 light gold bag, 1 dim gold bag.</v>
      </c>
      <c r="C572">
        <f t="shared" si="106"/>
        <v>16</v>
      </c>
      <c r="D572">
        <f t="shared" si="107"/>
        <v>33</v>
      </c>
      <c r="E572">
        <f t="shared" si="107"/>
        <v>51</v>
      </c>
      <c r="F572" t="str">
        <f t="shared" si="96"/>
        <v>plaid yellow</v>
      </c>
      <c r="G572">
        <f t="shared" si="97"/>
        <v>5</v>
      </c>
      <c r="H572" t="str">
        <f t="shared" si="98"/>
        <v>muted tan</v>
      </c>
      <c r="I572">
        <f t="shared" si="99"/>
        <v>2</v>
      </c>
      <c r="J572" t="str">
        <f t="shared" si="100"/>
        <v>wavy cyan</v>
      </c>
      <c r="K572">
        <f t="shared" si="101"/>
        <v>3</v>
      </c>
      <c r="L572" t="str">
        <f t="shared" si="102"/>
        <v>light gold</v>
      </c>
      <c r="M572">
        <f t="shared" si="103"/>
        <v>1</v>
      </c>
      <c r="N572" t="str">
        <f t="shared" si="104"/>
        <v>dim gold</v>
      </c>
      <c r="AA572" t="str">
        <f>LEFT(A572,FIND("bags",A572)-1)</f>
        <v xml:space="preserve">plaid yellow </v>
      </c>
      <c r="AB572" t="str">
        <f>IFERROR(IF(FIND($AB$2,#REF!),MID(#REF!,FIND($AB$2,#REF!)-2,1),""),"")</f>
        <v/>
      </c>
    </row>
    <row r="573" spans="1:28">
      <c r="A573" s="1" t="s">
        <v>570</v>
      </c>
      <c r="B573" t="str">
        <f t="shared" si="105"/>
        <v>no other bag.</v>
      </c>
      <c r="C573">
        <f t="shared" si="106"/>
        <v>13</v>
      </c>
      <c r="D573" t="str">
        <f t="shared" si="107"/>
        <v/>
      </c>
      <c r="E573" t="str">
        <f t="shared" si="107"/>
        <v/>
      </c>
      <c r="F573" t="str">
        <f t="shared" si="96"/>
        <v>mirrored violet</v>
      </c>
      <c r="G573" t="str">
        <f t="shared" si="97"/>
        <v/>
      </c>
      <c r="H573" t="str">
        <f t="shared" si="98"/>
        <v/>
      </c>
      <c r="I573" t="str">
        <f t="shared" si="99"/>
        <v/>
      </c>
      <c r="J573" t="str">
        <f t="shared" si="100"/>
        <v/>
      </c>
      <c r="K573" t="str">
        <f t="shared" si="101"/>
        <v/>
      </c>
      <c r="L573" t="str">
        <f t="shared" si="102"/>
        <v/>
      </c>
      <c r="M573" t="str">
        <f t="shared" si="103"/>
        <v/>
      </c>
      <c r="N573" t="str">
        <f t="shared" si="104"/>
        <v/>
      </c>
      <c r="AA573" t="str">
        <f>LEFT(A573,FIND("bags",A573)-1)</f>
        <v xml:space="preserve">mirrored violet </v>
      </c>
      <c r="AB573" t="str">
        <f>IFERROR(IF(FIND($AB$2,#REF!),MID(#REF!,FIND($AB$2,#REF!)-2,1),""),"")</f>
        <v/>
      </c>
    </row>
    <row r="574" spans="1:28">
      <c r="A574" s="1" t="s">
        <v>571</v>
      </c>
      <c r="B574" t="str">
        <f t="shared" si="105"/>
        <v>2 dim aqua bag, 1 dark fuchsia bag, 5 faded coral bag, 1 faded silver bag.</v>
      </c>
      <c r="C574">
        <f t="shared" si="106"/>
        <v>15</v>
      </c>
      <c r="D574">
        <f t="shared" si="107"/>
        <v>35</v>
      </c>
      <c r="E574">
        <f t="shared" si="107"/>
        <v>54</v>
      </c>
      <c r="F574" t="str">
        <f t="shared" si="96"/>
        <v>wavy yellow</v>
      </c>
      <c r="G574">
        <f t="shared" si="97"/>
        <v>2</v>
      </c>
      <c r="H574" t="str">
        <f t="shared" si="98"/>
        <v>dim aqua</v>
      </c>
      <c r="I574">
        <f t="shared" si="99"/>
        <v>1</v>
      </c>
      <c r="J574" t="str">
        <f t="shared" si="100"/>
        <v>dark fuchsia</v>
      </c>
      <c r="K574">
        <f t="shared" si="101"/>
        <v>5</v>
      </c>
      <c r="L574" t="str">
        <f t="shared" si="102"/>
        <v>faded coral</v>
      </c>
      <c r="M574">
        <f t="shared" si="103"/>
        <v>1</v>
      </c>
      <c r="N574" t="str">
        <f t="shared" si="104"/>
        <v>faded silver</v>
      </c>
      <c r="AA574" t="str">
        <f>LEFT(A574,FIND("bags",A574)-1)</f>
        <v xml:space="preserve">wavy yellow </v>
      </c>
      <c r="AB574" t="str">
        <f>IFERROR(IF(FIND($AB$2,#REF!),MID(#REF!,FIND($AB$2,#REF!)-2,1),""),"")</f>
        <v/>
      </c>
    </row>
    <row r="575" spans="1:28">
      <c r="A575" s="1" t="s">
        <v>572</v>
      </c>
      <c r="B575" t="str">
        <f t="shared" si="105"/>
        <v>1 striped bronze bag.</v>
      </c>
      <c r="C575">
        <f t="shared" si="106"/>
        <v>21</v>
      </c>
      <c r="D575" t="str">
        <f t="shared" si="107"/>
        <v/>
      </c>
      <c r="E575" t="str">
        <f t="shared" si="107"/>
        <v/>
      </c>
      <c r="F575" t="str">
        <f t="shared" si="96"/>
        <v>plaid bronze</v>
      </c>
      <c r="G575">
        <f t="shared" si="97"/>
        <v>1</v>
      </c>
      <c r="H575" t="str">
        <f t="shared" si="98"/>
        <v>striped bronze</v>
      </c>
      <c r="I575" t="str">
        <f t="shared" si="99"/>
        <v/>
      </c>
      <c r="J575" t="str">
        <f t="shared" si="100"/>
        <v/>
      </c>
      <c r="K575" t="str">
        <f t="shared" si="101"/>
        <v/>
      </c>
      <c r="L575" t="str">
        <f t="shared" si="102"/>
        <v/>
      </c>
      <c r="M575" t="str">
        <f t="shared" si="103"/>
        <v/>
      </c>
      <c r="N575" t="str">
        <f t="shared" si="104"/>
        <v/>
      </c>
      <c r="AA575" t="str">
        <f>LEFT(A575,FIND("bags",A575)-1)</f>
        <v xml:space="preserve">plaid bronze </v>
      </c>
      <c r="AB575" t="str">
        <f>IFERROR(IF(FIND($AB$2,#REF!),MID(#REF!,FIND($AB$2,#REF!)-2,1),""),"")</f>
        <v/>
      </c>
    </row>
    <row r="576" spans="1:28">
      <c r="A576" s="1" t="s">
        <v>573</v>
      </c>
      <c r="B576" t="str">
        <f t="shared" si="105"/>
        <v>3 striped chartreuse bag, 3 pale lavender bag, 4 dotted lime bag, 4 plaid lavender bag.</v>
      </c>
      <c r="C576">
        <f t="shared" si="106"/>
        <v>25</v>
      </c>
      <c r="D576">
        <f t="shared" si="107"/>
        <v>46</v>
      </c>
      <c r="E576">
        <f t="shared" si="107"/>
        <v>65</v>
      </c>
      <c r="F576" t="str">
        <f t="shared" si="96"/>
        <v>vibrant green</v>
      </c>
      <c r="G576">
        <f t="shared" si="97"/>
        <v>3</v>
      </c>
      <c r="H576" t="str">
        <f t="shared" si="98"/>
        <v>striped chartreuse</v>
      </c>
      <c r="I576">
        <f t="shared" si="99"/>
        <v>3</v>
      </c>
      <c r="J576" t="str">
        <f t="shared" si="100"/>
        <v>pale lavender</v>
      </c>
      <c r="K576">
        <f t="shared" si="101"/>
        <v>4</v>
      </c>
      <c r="L576" t="str">
        <f t="shared" si="102"/>
        <v>dotted lime</v>
      </c>
      <c r="M576">
        <f t="shared" si="103"/>
        <v>4</v>
      </c>
      <c r="N576" t="str">
        <f t="shared" si="104"/>
        <v>plaid lavender</v>
      </c>
      <c r="AA576" t="str">
        <f>LEFT(A576,FIND("bags",A576)-1)</f>
        <v xml:space="preserve">vibrant green </v>
      </c>
      <c r="AB576" t="str">
        <f>IFERROR(IF(FIND($AB$2,#REF!),MID(#REF!,FIND($AB$2,#REF!)-2,1),""),"")</f>
        <v/>
      </c>
    </row>
    <row r="577" spans="1:28">
      <c r="A577" s="1" t="s">
        <v>574</v>
      </c>
      <c r="B577" t="str">
        <f t="shared" si="105"/>
        <v>3 dim blue bag, 1 dull lime bag, 3 plaid indigo bag, 1 pale plum bag.</v>
      </c>
      <c r="C577">
        <f t="shared" si="106"/>
        <v>15</v>
      </c>
      <c r="D577">
        <f t="shared" si="107"/>
        <v>32</v>
      </c>
      <c r="E577">
        <f t="shared" si="107"/>
        <v>52</v>
      </c>
      <c r="F577" t="str">
        <f t="shared" si="96"/>
        <v>muted crimson</v>
      </c>
      <c r="G577">
        <f t="shared" si="97"/>
        <v>3</v>
      </c>
      <c r="H577" t="str">
        <f t="shared" si="98"/>
        <v>dim blue</v>
      </c>
      <c r="I577">
        <f t="shared" si="99"/>
        <v>1</v>
      </c>
      <c r="J577" t="str">
        <f t="shared" si="100"/>
        <v>dull lime</v>
      </c>
      <c r="K577">
        <f t="shared" si="101"/>
        <v>3</v>
      </c>
      <c r="L577" t="str">
        <f t="shared" si="102"/>
        <v>plaid indigo</v>
      </c>
      <c r="M577">
        <f t="shared" si="103"/>
        <v>1</v>
      </c>
      <c r="N577" t="str">
        <f t="shared" si="104"/>
        <v>pale plum</v>
      </c>
      <c r="AA577" t="str">
        <f>LEFT(A577,FIND("bags",A577)-1)</f>
        <v xml:space="preserve">muted crimson </v>
      </c>
      <c r="AB577" t="str">
        <f>IFERROR(IF(FIND($AB$2,#REF!),MID(#REF!,FIND($AB$2,#REF!)-2,1),""),"")</f>
        <v/>
      </c>
    </row>
    <row r="578" spans="1:28">
      <c r="A578" s="1" t="s">
        <v>575</v>
      </c>
      <c r="B578" t="str">
        <f t="shared" si="105"/>
        <v>5 drab brown bag, 5 faded blue bag.</v>
      </c>
      <c r="C578">
        <f t="shared" si="106"/>
        <v>17</v>
      </c>
      <c r="D578">
        <f t="shared" si="107"/>
        <v>35</v>
      </c>
      <c r="E578" t="str">
        <f t="shared" si="107"/>
        <v/>
      </c>
      <c r="F578" t="str">
        <f t="shared" si="96"/>
        <v>posh cyan</v>
      </c>
      <c r="G578">
        <f t="shared" si="97"/>
        <v>5</v>
      </c>
      <c r="H578" t="str">
        <f t="shared" si="98"/>
        <v>drab brown</v>
      </c>
      <c r="I578">
        <f t="shared" si="99"/>
        <v>5</v>
      </c>
      <c r="J578" t="str">
        <f t="shared" si="100"/>
        <v>faded blue</v>
      </c>
      <c r="K578" t="str">
        <f t="shared" si="101"/>
        <v/>
      </c>
      <c r="L578" t="str">
        <f t="shared" si="102"/>
        <v/>
      </c>
      <c r="M578" t="str">
        <f t="shared" si="103"/>
        <v/>
      </c>
      <c r="N578" t="str">
        <f t="shared" si="104"/>
        <v/>
      </c>
      <c r="AA578" t="str">
        <f>LEFT(A578,FIND("bags",A578)-1)</f>
        <v xml:space="preserve">posh cyan </v>
      </c>
      <c r="AB578" t="str">
        <f>IFERROR(IF(FIND($AB$2,#REF!),MID(#REF!,FIND($AB$2,#REF!)-2,1),""),"")</f>
        <v/>
      </c>
    </row>
    <row r="579" spans="1:28">
      <c r="A579" s="1" t="s">
        <v>576</v>
      </c>
      <c r="B579" t="str">
        <f t="shared" si="105"/>
        <v>3 pale silver bag.</v>
      </c>
      <c r="C579">
        <f t="shared" si="106"/>
        <v>18</v>
      </c>
      <c r="D579" t="str">
        <f t="shared" si="107"/>
        <v/>
      </c>
      <c r="E579" t="str">
        <f t="shared" si="107"/>
        <v/>
      </c>
      <c r="F579" t="str">
        <f t="shared" ref="F579:F596" si="108">TRIM(LEFT(A579,FIND("bags",A579)-1))</f>
        <v>vibrant black</v>
      </c>
      <c r="G579">
        <f t="shared" ref="G579:G596" si="109">IF(MID($B579,1,1)="n","",INT(MID($B579,1,1)))</f>
        <v>3</v>
      </c>
      <c r="H579" t="str">
        <f t="shared" ref="H579:H642" si="110">TRIM(IF(G579&lt;&gt;"",MID($B579,3,C579-7),""))</f>
        <v>pale silver</v>
      </c>
      <c r="I579" t="str">
        <f t="shared" ref="I579:I596" si="111">IF(OR(C579="",C579=LEN($B579)),"",INT(MID($B579,C579+2,1)))</f>
        <v/>
      </c>
      <c r="J579" t="str">
        <f t="shared" ref="J579:J642" si="112">TRIM(IF(I579&lt;&gt;"",MID($B579,C579+4,D579-C579-7),""))</f>
        <v/>
      </c>
      <c r="K579" t="str">
        <f t="shared" ref="K579:K596" si="113">IF(OR(D579="",D579=LEN($B579)),"",INT(MID($B579,D579+2,1)))</f>
        <v/>
      </c>
      <c r="L579" t="str">
        <f t="shared" ref="L579:L642" si="114">TRIM(IF(K579&lt;&gt;"",MID($B579,D579+4,E579-D579-7),""))</f>
        <v/>
      </c>
      <c r="M579" t="str">
        <f t="shared" ref="M579:M596" si="115">IF(OR(E579="",E579=LEN($B579)),"",INT(MID($B579,E579+2,1)))</f>
        <v/>
      </c>
      <c r="N579" t="str">
        <f t="shared" ref="N579:N642" si="116">TRIM(IF(M579&lt;&gt;"",MID($B579,E579+4,LEN(B579)-E579-7),""))</f>
        <v/>
      </c>
      <c r="AA579" t="str">
        <f>LEFT(A579,FIND("bags",A579)-1)</f>
        <v xml:space="preserve">vibrant black </v>
      </c>
      <c r="AB579" t="str">
        <f>IFERROR(IF(FIND($AB$2,#REF!),MID(#REF!,FIND($AB$2,#REF!)-2,1),""),"")</f>
        <v/>
      </c>
    </row>
    <row r="580" spans="1:28">
      <c r="A580" s="1" t="s">
        <v>577</v>
      </c>
      <c r="B580" t="str">
        <f t="shared" ref="B580:B596" si="117">SUBSTITUTE(RIGHT($A580,LEN($A580)-FIND("contain",$A580)-7),"bags","bag")</f>
        <v>2 faded crimson bag, 3 dark bronze bag, 1 dim orange bag.</v>
      </c>
      <c r="C580">
        <f t="shared" ref="C580:C596" si="118">IFERROR(FIND(",",$B580),LEN($B580))</f>
        <v>20</v>
      </c>
      <c r="D580">
        <f t="shared" ref="D580:E596" si="119">IFERROR(FIND(",",$B580,C580+1),IF(OR(C580="",LEN($B580)=C580),"",LEN($B580)))</f>
        <v>39</v>
      </c>
      <c r="E580">
        <f t="shared" si="119"/>
        <v>57</v>
      </c>
      <c r="F580" t="str">
        <f t="shared" si="108"/>
        <v>light aqua</v>
      </c>
      <c r="G580">
        <f t="shared" si="109"/>
        <v>2</v>
      </c>
      <c r="H580" t="str">
        <f t="shared" si="110"/>
        <v>faded crimson</v>
      </c>
      <c r="I580">
        <f t="shared" si="111"/>
        <v>3</v>
      </c>
      <c r="J580" t="str">
        <f t="shared" si="112"/>
        <v>dark bronze</v>
      </c>
      <c r="K580">
        <f t="shared" si="113"/>
        <v>1</v>
      </c>
      <c r="L580" t="str">
        <f t="shared" si="114"/>
        <v>dim orange</v>
      </c>
      <c r="M580" t="str">
        <f t="shared" si="115"/>
        <v/>
      </c>
      <c r="N580" t="str">
        <f t="shared" si="116"/>
        <v/>
      </c>
      <c r="AA580" t="str">
        <f>LEFT(A580,FIND("bags",A580)-1)</f>
        <v xml:space="preserve">light aqua </v>
      </c>
      <c r="AB580" t="str">
        <f>IFERROR(IF(FIND($AB$2,#REF!),MID(#REF!,FIND($AB$2,#REF!)-2,1),""),"")</f>
        <v/>
      </c>
    </row>
    <row r="581" spans="1:28">
      <c r="A581" s="1" t="s">
        <v>578</v>
      </c>
      <c r="B581" t="str">
        <f t="shared" si="117"/>
        <v>3 light violet bag.</v>
      </c>
      <c r="C581">
        <f t="shared" si="118"/>
        <v>19</v>
      </c>
      <c r="D581" t="str">
        <f t="shared" si="119"/>
        <v/>
      </c>
      <c r="E581" t="str">
        <f t="shared" si="119"/>
        <v/>
      </c>
      <c r="F581" t="str">
        <f t="shared" si="108"/>
        <v>mirrored red</v>
      </c>
      <c r="G581">
        <f t="shared" si="109"/>
        <v>3</v>
      </c>
      <c r="H581" t="str">
        <f t="shared" si="110"/>
        <v>light violet</v>
      </c>
      <c r="I581" t="str">
        <f t="shared" si="111"/>
        <v/>
      </c>
      <c r="J581" t="str">
        <f t="shared" si="112"/>
        <v/>
      </c>
      <c r="K581" t="str">
        <f t="shared" si="113"/>
        <v/>
      </c>
      <c r="L581" t="str">
        <f t="shared" si="114"/>
        <v/>
      </c>
      <c r="M581" t="str">
        <f t="shared" si="115"/>
        <v/>
      </c>
      <c r="N581" t="str">
        <f t="shared" si="116"/>
        <v/>
      </c>
      <c r="AA581" t="str">
        <f>LEFT(A581,FIND("bags",A581)-1)</f>
        <v xml:space="preserve">mirrored red </v>
      </c>
      <c r="AB581" t="str">
        <f>IFERROR(IF(FIND($AB$2,#REF!),MID(#REF!,FIND($AB$2,#REF!)-2,1),""),"")</f>
        <v/>
      </c>
    </row>
    <row r="582" spans="1:28">
      <c r="A582" s="1" t="s">
        <v>579</v>
      </c>
      <c r="B582" t="str">
        <f t="shared" si="117"/>
        <v>1 striped turquoise bag.</v>
      </c>
      <c r="C582">
        <f t="shared" si="118"/>
        <v>24</v>
      </c>
      <c r="D582" t="str">
        <f t="shared" si="119"/>
        <v/>
      </c>
      <c r="E582" t="str">
        <f t="shared" si="119"/>
        <v/>
      </c>
      <c r="F582" t="str">
        <f t="shared" si="108"/>
        <v>dark lime</v>
      </c>
      <c r="G582">
        <f t="shared" si="109"/>
        <v>1</v>
      </c>
      <c r="H582" t="str">
        <f t="shared" si="110"/>
        <v>striped turquoise</v>
      </c>
      <c r="I582" t="str">
        <f t="shared" si="111"/>
        <v/>
      </c>
      <c r="J582" t="str">
        <f t="shared" si="112"/>
        <v/>
      </c>
      <c r="K582" t="str">
        <f t="shared" si="113"/>
        <v/>
      </c>
      <c r="L582" t="str">
        <f t="shared" si="114"/>
        <v/>
      </c>
      <c r="M582" t="str">
        <f t="shared" si="115"/>
        <v/>
      </c>
      <c r="N582" t="str">
        <f t="shared" si="116"/>
        <v/>
      </c>
      <c r="AA582" t="str">
        <f>LEFT(A582,FIND("bags",A582)-1)</f>
        <v xml:space="preserve">dark lime </v>
      </c>
      <c r="AB582" t="str">
        <f>IFERROR(IF(FIND($AB$2,#REF!),MID(#REF!,FIND($AB$2,#REF!)-2,1),""),"")</f>
        <v/>
      </c>
    </row>
    <row r="583" spans="1:28">
      <c r="A583" s="1" t="s">
        <v>580</v>
      </c>
      <c r="B583" t="str">
        <f t="shared" si="117"/>
        <v>1 faded bronze bag, 1 drab aqua bag, 1 dark indigo bag, 3 posh white bag.</v>
      </c>
      <c r="C583">
        <f t="shared" si="118"/>
        <v>19</v>
      </c>
      <c r="D583">
        <f t="shared" si="119"/>
        <v>36</v>
      </c>
      <c r="E583">
        <f t="shared" si="119"/>
        <v>55</v>
      </c>
      <c r="F583" t="str">
        <f t="shared" si="108"/>
        <v>mirrored olive</v>
      </c>
      <c r="G583">
        <f t="shared" si="109"/>
        <v>1</v>
      </c>
      <c r="H583" t="str">
        <f t="shared" si="110"/>
        <v>faded bronze</v>
      </c>
      <c r="I583">
        <f t="shared" si="111"/>
        <v>1</v>
      </c>
      <c r="J583" t="str">
        <f t="shared" si="112"/>
        <v>drab aqua</v>
      </c>
      <c r="K583">
        <f t="shared" si="113"/>
        <v>1</v>
      </c>
      <c r="L583" t="str">
        <f t="shared" si="114"/>
        <v>dark indigo</v>
      </c>
      <c r="M583">
        <f t="shared" si="115"/>
        <v>3</v>
      </c>
      <c r="N583" t="str">
        <f t="shared" si="116"/>
        <v>posh white</v>
      </c>
      <c r="AA583" t="str">
        <f>LEFT(A583,FIND("bags",A583)-1)</f>
        <v xml:space="preserve">mirrored olive </v>
      </c>
      <c r="AB583" t="str">
        <f>IFERROR(IF(FIND($AB$2,#REF!),MID(#REF!,FIND($AB$2,#REF!)-2,1),""),"")</f>
        <v/>
      </c>
    </row>
    <row r="584" spans="1:28">
      <c r="A584" s="1" t="s">
        <v>581</v>
      </c>
      <c r="B584" t="str">
        <f t="shared" si="117"/>
        <v>2 mirrored gold bag.</v>
      </c>
      <c r="C584">
        <f t="shared" si="118"/>
        <v>20</v>
      </c>
      <c r="D584" t="str">
        <f t="shared" si="119"/>
        <v/>
      </c>
      <c r="E584" t="str">
        <f t="shared" si="119"/>
        <v/>
      </c>
      <c r="F584" t="str">
        <f t="shared" si="108"/>
        <v>striped chartreuse</v>
      </c>
      <c r="G584">
        <f t="shared" si="109"/>
        <v>2</v>
      </c>
      <c r="H584" t="str">
        <f t="shared" si="110"/>
        <v>mirrored gold</v>
      </c>
      <c r="I584" t="str">
        <f t="shared" si="111"/>
        <v/>
      </c>
      <c r="J584" t="str">
        <f t="shared" si="112"/>
        <v/>
      </c>
      <c r="K584" t="str">
        <f t="shared" si="113"/>
        <v/>
      </c>
      <c r="L584" t="str">
        <f t="shared" si="114"/>
        <v/>
      </c>
      <c r="M584" t="str">
        <f t="shared" si="115"/>
        <v/>
      </c>
      <c r="N584" t="str">
        <f t="shared" si="116"/>
        <v/>
      </c>
      <c r="AA584" t="str">
        <f>LEFT(A584,FIND("bags",A584)-1)</f>
        <v xml:space="preserve">striped chartreuse </v>
      </c>
      <c r="AB584" t="str">
        <f>IFERROR(IF(FIND($AB$2,#REF!),MID(#REF!,FIND($AB$2,#REF!)-2,1),""),"")</f>
        <v/>
      </c>
    </row>
    <row r="585" spans="1:28">
      <c r="A585" s="1" t="s">
        <v>582</v>
      </c>
      <c r="B585" t="str">
        <f t="shared" si="117"/>
        <v>1 vibrant turquoise bag, 2 dotted turquoise bag, 5 dull red bag.</v>
      </c>
      <c r="C585">
        <f t="shared" si="118"/>
        <v>24</v>
      </c>
      <c r="D585">
        <f t="shared" si="119"/>
        <v>48</v>
      </c>
      <c r="E585">
        <f t="shared" si="119"/>
        <v>64</v>
      </c>
      <c r="F585" t="str">
        <f t="shared" si="108"/>
        <v>dotted lime</v>
      </c>
      <c r="G585">
        <f t="shared" si="109"/>
        <v>1</v>
      </c>
      <c r="H585" t="str">
        <f t="shared" si="110"/>
        <v>vibrant turquoise</v>
      </c>
      <c r="I585">
        <f t="shared" si="111"/>
        <v>2</v>
      </c>
      <c r="J585" t="str">
        <f t="shared" si="112"/>
        <v>dotted turquoise</v>
      </c>
      <c r="K585">
        <f t="shared" si="113"/>
        <v>5</v>
      </c>
      <c r="L585" t="str">
        <f t="shared" si="114"/>
        <v>dull red</v>
      </c>
      <c r="M585" t="str">
        <f t="shared" si="115"/>
        <v/>
      </c>
      <c r="N585" t="str">
        <f t="shared" si="116"/>
        <v/>
      </c>
      <c r="AA585" t="str">
        <f>LEFT(A585,FIND("bags",A585)-1)</f>
        <v xml:space="preserve">dotted lime </v>
      </c>
      <c r="AB585" t="str">
        <f>IFERROR(IF(FIND($AB$2,#REF!),MID(#REF!,FIND($AB$2,#REF!)-2,1),""),"")</f>
        <v/>
      </c>
    </row>
    <row r="586" spans="1:28">
      <c r="A586" s="1" t="s">
        <v>583</v>
      </c>
      <c r="B586" t="str">
        <f t="shared" si="117"/>
        <v>1 posh green bag, 3 posh tan bag, 5 light salmon bag.</v>
      </c>
      <c r="C586">
        <f t="shared" si="118"/>
        <v>17</v>
      </c>
      <c r="D586">
        <f t="shared" si="119"/>
        <v>33</v>
      </c>
      <c r="E586">
        <f t="shared" si="119"/>
        <v>53</v>
      </c>
      <c r="F586" t="str">
        <f t="shared" si="108"/>
        <v>vibrant bronze</v>
      </c>
      <c r="G586">
        <f t="shared" si="109"/>
        <v>1</v>
      </c>
      <c r="H586" t="str">
        <f t="shared" si="110"/>
        <v>posh green</v>
      </c>
      <c r="I586">
        <f t="shared" si="111"/>
        <v>3</v>
      </c>
      <c r="J586" t="str">
        <f t="shared" si="112"/>
        <v>posh tan</v>
      </c>
      <c r="K586">
        <f t="shared" si="113"/>
        <v>5</v>
      </c>
      <c r="L586" t="str">
        <f t="shared" si="114"/>
        <v>light salmon</v>
      </c>
      <c r="M586" t="str">
        <f t="shared" si="115"/>
        <v/>
      </c>
      <c r="N586" t="str">
        <f t="shared" si="116"/>
        <v/>
      </c>
      <c r="AA586" t="str">
        <f>LEFT(A586,FIND("bags",A586)-1)</f>
        <v xml:space="preserve">vibrant bronze </v>
      </c>
      <c r="AB586" t="str">
        <f>IFERROR(IF(FIND($AB$2,#REF!),MID(#REF!,FIND($AB$2,#REF!)-2,1),""),"")</f>
        <v/>
      </c>
    </row>
    <row r="587" spans="1:28">
      <c r="A587" s="1" t="s">
        <v>584</v>
      </c>
      <c r="B587" t="str">
        <f t="shared" si="117"/>
        <v>4 shiny lavender bag, 5 dull orange bag.</v>
      </c>
      <c r="C587">
        <f t="shared" si="118"/>
        <v>21</v>
      </c>
      <c r="D587">
        <f t="shared" si="119"/>
        <v>40</v>
      </c>
      <c r="E587" t="str">
        <f t="shared" si="119"/>
        <v/>
      </c>
      <c r="F587" t="str">
        <f t="shared" si="108"/>
        <v>dark teal</v>
      </c>
      <c r="G587">
        <f t="shared" si="109"/>
        <v>4</v>
      </c>
      <c r="H587" t="str">
        <f t="shared" si="110"/>
        <v>shiny lavender</v>
      </c>
      <c r="I587">
        <f t="shared" si="111"/>
        <v>5</v>
      </c>
      <c r="J587" t="str">
        <f t="shared" si="112"/>
        <v>dull orange</v>
      </c>
      <c r="K587" t="str">
        <f t="shared" si="113"/>
        <v/>
      </c>
      <c r="L587" t="str">
        <f t="shared" si="114"/>
        <v/>
      </c>
      <c r="M587" t="str">
        <f t="shared" si="115"/>
        <v/>
      </c>
      <c r="N587" t="str">
        <f t="shared" si="116"/>
        <v/>
      </c>
      <c r="AA587" t="str">
        <f>LEFT(A587,FIND("bags",A587)-1)</f>
        <v xml:space="preserve">dark teal </v>
      </c>
      <c r="AB587" t="str">
        <f>IFERROR(IF(FIND($AB$2,#REF!),MID(#REF!,FIND($AB$2,#REF!)-2,1),""),"")</f>
        <v/>
      </c>
    </row>
    <row r="588" spans="1:28">
      <c r="A588" s="1" t="s">
        <v>585</v>
      </c>
      <c r="B588" t="str">
        <f t="shared" si="117"/>
        <v>2 bright lavender bag, 3 shiny olive bag, 4 mirrored violet bag, 5 posh white bag.</v>
      </c>
      <c r="C588">
        <f t="shared" si="118"/>
        <v>22</v>
      </c>
      <c r="D588">
        <f t="shared" si="119"/>
        <v>41</v>
      </c>
      <c r="E588">
        <f t="shared" si="119"/>
        <v>64</v>
      </c>
      <c r="F588" t="str">
        <f t="shared" si="108"/>
        <v>shiny green</v>
      </c>
      <c r="G588">
        <f t="shared" si="109"/>
        <v>2</v>
      </c>
      <c r="H588" t="str">
        <f t="shared" si="110"/>
        <v>bright lavender</v>
      </c>
      <c r="I588">
        <f t="shared" si="111"/>
        <v>3</v>
      </c>
      <c r="J588" t="str">
        <f t="shared" si="112"/>
        <v>shiny olive</v>
      </c>
      <c r="K588">
        <f t="shared" si="113"/>
        <v>4</v>
      </c>
      <c r="L588" t="str">
        <f t="shared" si="114"/>
        <v>mirrored violet</v>
      </c>
      <c r="M588">
        <f t="shared" si="115"/>
        <v>5</v>
      </c>
      <c r="N588" t="str">
        <f t="shared" si="116"/>
        <v>posh white</v>
      </c>
      <c r="AA588" t="str">
        <f>LEFT(A588,FIND("bags",A588)-1)</f>
        <v xml:space="preserve">shiny green </v>
      </c>
      <c r="AB588" t="str">
        <f>IFERROR(IF(FIND($AB$2,#REF!),MID(#REF!,FIND($AB$2,#REF!)-2,1),""),"")</f>
        <v/>
      </c>
    </row>
    <row r="589" spans="1:28">
      <c r="A589" s="1" t="s">
        <v>586</v>
      </c>
      <c r="B589" t="str">
        <f t="shared" si="117"/>
        <v>2 pale maroon bag.</v>
      </c>
      <c r="C589">
        <f t="shared" si="118"/>
        <v>18</v>
      </c>
      <c r="D589" t="str">
        <f t="shared" si="119"/>
        <v/>
      </c>
      <c r="E589" t="str">
        <f t="shared" si="119"/>
        <v/>
      </c>
      <c r="F589" t="str">
        <f t="shared" si="108"/>
        <v>light magenta</v>
      </c>
      <c r="G589">
        <f t="shared" si="109"/>
        <v>2</v>
      </c>
      <c r="H589" t="str">
        <f t="shared" si="110"/>
        <v>pale maroon</v>
      </c>
      <c r="I589" t="str">
        <f t="shared" si="111"/>
        <v/>
      </c>
      <c r="J589" t="str">
        <f t="shared" si="112"/>
        <v/>
      </c>
      <c r="K589" t="str">
        <f t="shared" si="113"/>
        <v/>
      </c>
      <c r="L589" t="str">
        <f t="shared" si="114"/>
        <v/>
      </c>
      <c r="M589" t="str">
        <f t="shared" si="115"/>
        <v/>
      </c>
      <c r="N589" t="str">
        <f t="shared" si="116"/>
        <v/>
      </c>
      <c r="AA589" t="str">
        <f>LEFT(A589,FIND("bags",A589)-1)</f>
        <v xml:space="preserve">light magenta </v>
      </c>
      <c r="AB589" t="str">
        <f>IFERROR(IF(FIND($AB$2,#REF!),MID(#REF!,FIND($AB$2,#REF!)-2,1),""),"")</f>
        <v/>
      </c>
    </row>
    <row r="590" spans="1:28">
      <c r="A590" s="1" t="s">
        <v>587</v>
      </c>
      <c r="B590" t="str">
        <f t="shared" si="117"/>
        <v>5 dull aqua bag.</v>
      </c>
      <c r="C590">
        <f t="shared" si="118"/>
        <v>16</v>
      </c>
      <c r="D590" t="str">
        <f t="shared" si="119"/>
        <v/>
      </c>
      <c r="E590" t="str">
        <f t="shared" si="119"/>
        <v/>
      </c>
      <c r="F590" t="str">
        <f t="shared" si="108"/>
        <v>pale magenta</v>
      </c>
      <c r="G590">
        <f t="shared" si="109"/>
        <v>5</v>
      </c>
      <c r="H590" t="str">
        <f t="shared" si="110"/>
        <v>dull aqua</v>
      </c>
      <c r="I590" t="str">
        <f t="shared" si="111"/>
        <v/>
      </c>
      <c r="J590" t="str">
        <f t="shared" si="112"/>
        <v/>
      </c>
      <c r="K590" t="str">
        <f t="shared" si="113"/>
        <v/>
      </c>
      <c r="L590" t="str">
        <f t="shared" si="114"/>
        <v/>
      </c>
      <c r="M590" t="str">
        <f t="shared" si="115"/>
        <v/>
      </c>
      <c r="N590" t="str">
        <f t="shared" si="116"/>
        <v/>
      </c>
      <c r="AA590" t="str">
        <f>LEFT(A590,FIND("bags",A590)-1)</f>
        <v xml:space="preserve">pale magenta </v>
      </c>
      <c r="AB590" t="str">
        <f>IFERROR(IF(FIND($AB$2,#REF!),MID(#REF!,FIND($AB$2,#REF!)-2,1),""),"")</f>
        <v/>
      </c>
    </row>
    <row r="591" spans="1:28">
      <c r="A591" s="1" t="s">
        <v>588</v>
      </c>
      <c r="B591" t="str">
        <f t="shared" si="117"/>
        <v>2 vibrant violet bag, 5 pale red bag, 2 wavy fuchsia bag.</v>
      </c>
      <c r="C591">
        <f t="shared" si="118"/>
        <v>21</v>
      </c>
      <c r="D591">
        <f t="shared" si="119"/>
        <v>37</v>
      </c>
      <c r="E591">
        <f t="shared" si="119"/>
        <v>57</v>
      </c>
      <c r="F591" t="str">
        <f t="shared" si="108"/>
        <v>dull plum</v>
      </c>
      <c r="G591">
        <f t="shared" si="109"/>
        <v>2</v>
      </c>
      <c r="H591" t="str">
        <f t="shared" si="110"/>
        <v>vibrant violet</v>
      </c>
      <c r="I591">
        <f t="shared" si="111"/>
        <v>5</v>
      </c>
      <c r="J591" t="str">
        <f t="shared" si="112"/>
        <v>pale red</v>
      </c>
      <c r="K591">
        <f t="shared" si="113"/>
        <v>2</v>
      </c>
      <c r="L591" t="str">
        <f t="shared" si="114"/>
        <v>wavy fuchsia</v>
      </c>
      <c r="M591" t="str">
        <f t="shared" si="115"/>
        <v/>
      </c>
      <c r="N591" t="str">
        <f t="shared" si="116"/>
        <v/>
      </c>
      <c r="AA591" t="str">
        <f>LEFT(A591,FIND("bags",A591)-1)</f>
        <v xml:space="preserve">dull plum </v>
      </c>
      <c r="AB591" t="str">
        <f>IFERROR(IF(FIND($AB$2,#REF!),MID(#REF!,FIND($AB$2,#REF!)-2,1),""),"")</f>
        <v/>
      </c>
    </row>
    <row r="592" spans="1:28">
      <c r="A592" s="1" t="s">
        <v>589</v>
      </c>
      <c r="B592" t="str">
        <f t="shared" si="117"/>
        <v>5 bright teal bag.</v>
      </c>
      <c r="C592">
        <f t="shared" si="118"/>
        <v>18</v>
      </c>
      <c r="D592" t="str">
        <f t="shared" si="119"/>
        <v/>
      </c>
      <c r="E592" t="str">
        <f t="shared" si="119"/>
        <v/>
      </c>
      <c r="F592" t="str">
        <f t="shared" si="108"/>
        <v>muted olive</v>
      </c>
      <c r="G592">
        <f t="shared" si="109"/>
        <v>5</v>
      </c>
      <c r="H592" t="str">
        <f t="shared" si="110"/>
        <v>bright teal</v>
      </c>
      <c r="I592" t="str">
        <f t="shared" si="111"/>
        <v/>
      </c>
      <c r="J592" t="str">
        <f t="shared" si="112"/>
        <v/>
      </c>
      <c r="K592" t="str">
        <f t="shared" si="113"/>
        <v/>
      </c>
      <c r="L592" t="str">
        <f t="shared" si="114"/>
        <v/>
      </c>
      <c r="M592" t="str">
        <f t="shared" si="115"/>
        <v/>
      </c>
      <c r="N592" t="str">
        <f t="shared" si="116"/>
        <v/>
      </c>
      <c r="AA592" t="str">
        <f>LEFT(A592,FIND("bags",A592)-1)</f>
        <v xml:space="preserve">muted olive </v>
      </c>
      <c r="AB592" t="str">
        <f>IFERROR(IF(FIND($AB$2,#REF!),MID(#REF!,FIND($AB$2,#REF!)-2,1),""),"")</f>
        <v/>
      </c>
    </row>
    <row r="593" spans="1:28">
      <c r="A593" s="1" t="s">
        <v>590</v>
      </c>
      <c r="B593" t="str">
        <f t="shared" si="117"/>
        <v>3 posh brown bag.</v>
      </c>
      <c r="C593">
        <f t="shared" si="118"/>
        <v>17</v>
      </c>
      <c r="D593" t="str">
        <f t="shared" si="119"/>
        <v/>
      </c>
      <c r="E593" t="str">
        <f t="shared" si="119"/>
        <v/>
      </c>
      <c r="F593" t="str">
        <f t="shared" si="108"/>
        <v>vibrant fuchsia</v>
      </c>
      <c r="G593">
        <f t="shared" si="109"/>
        <v>3</v>
      </c>
      <c r="H593" t="str">
        <f t="shared" si="110"/>
        <v>posh brown</v>
      </c>
      <c r="I593" t="str">
        <f t="shared" si="111"/>
        <v/>
      </c>
      <c r="J593" t="str">
        <f t="shared" si="112"/>
        <v/>
      </c>
      <c r="K593" t="str">
        <f t="shared" si="113"/>
        <v/>
      </c>
      <c r="L593" t="str">
        <f t="shared" si="114"/>
        <v/>
      </c>
      <c r="M593" t="str">
        <f t="shared" si="115"/>
        <v/>
      </c>
      <c r="N593" t="str">
        <f t="shared" si="116"/>
        <v/>
      </c>
      <c r="AA593" t="str">
        <f>LEFT(A593,FIND("bags",A593)-1)</f>
        <v xml:space="preserve">vibrant fuchsia </v>
      </c>
      <c r="AB593" t="str">
        <f>IFERROR(IF(FIND($AB$2,#REF!),MID(#REF!,FIND($AB$2,#REF!)-2,1),""),"")</f>
        <v/>
      </c>
    </row>
    <row r="594" spans="1:28">
      <c r="A594" s="1" t="s">
        <v>591</v>
      </c>
      <c r="B594" t="str">
        <f t="shared" si="117"/>
        <v>5 dim coral bag, 4 pale red bag, 5 drab aqua bag.</v>
      </c>
      <c r="C594">
        <f t="shared" si="118"/>
        <v>16</v>
      </c>
      <c r="D594">
        <f t="shared" si="119"/>
        <v>32</v>
      </c>
      <c r="E594">
        <f t="shared" si="119"/>
        <v>49</v>
      </c>
      <c r="F594" t="str">
        <f t="shared" si="108"/>
        <v>dark olive</v>
      </c>
      <c r="G594">
        <f t="shared" si="109"/>
        <v>5</v>
      </c>
      <c r="H594" t="str">
        <f t="shared" si="110"/>
        <v>dim coral</v>
      </c>
      <c r="I594">
        <f t="shared" si="111"/>
        <v>4</v>
      </c>
      <c r="J594" t="str">
        <f t="shared" si="112"/>
        <v>pale red</v>
      </c>
      <c r="K594">
        <f t="shared" si="113"/>
        <v>5</v>
      </c>
      <c r="L594" t="str">
        <f t="shared" si="114"/>
        <v>drab aqua</v>
      </c>
      <c r="M594" t="str">
        <f t="shared" si="115"/>
        <v/>
      </c>
      <c r="N594" t="str">
        <f t="shared" si="116"/>
        <v/>
      </c>
      <c r="AA594" t="str">
        <f>LEFT(A594,FIND("bags",A594)-1)</f>
        <v xml:space="preserve">dark olive </v>
      </c>
      <c r="AB594" t="str">
        <f>IFERROR(IF(FIND($AB$2,#REF!),MID(#REF!,FIND($AB$2,#REF!)-2,1),""),"")</f>
        <v/>
      </c>
    </row>
    <row r="595" spans="1:28">
      <c r="A595" s="1" t="s">
        <v>592</v>
      </c>
      <c r="B595" t="str">
        <f t="shared" si="117"/>
        <v>2 bright red bag, 4 pale coral bag, 1 dotted bronze bag.</v>
      </c>
      <c r="C595">
        <f t="shared" si="118"/>
        <v>17</v>
      </c>
      <c r="D595">
        <f t="shared" si="119"/>
        <v>35</v>
      </c>
      <c r="E595">
        <f t="shared" si="119"/>
        <v>56</v>
      </c>
      <c r="F595" t="str">
        <f t="shared" si="108"/>
        <v>posh purple</v>
      </c>
      <c r="G595">
        <f t="shared" si="109"/>
        <v>2</v>
      </c>
      <c r="H595" t="str">
        <f t="shared" si="110"/>
        <v>bright red</v>
      </c>
      <c r="I595">
        <f t="shared" si="111"/>
        <v>4</v>
      </c>
      <c r="J595" t="str">
        <f t="shared" si="112"/>
        <v>pale coral</v>
      </c>
      <c r="K595">
        <f t="shared" si="113"/>
        <v>1</v>
      </c>
      <c r="L595" t="str">
        <f t="shared" si="114"/>
        <v>dotted bronze</v>
      </c>
      <c r="M595" t="str">
        <f t="shared" si="115"/>
        <v/>
      </c>
      <c r="N595" t="str">
        <f t="shared" si="116"/>
        <v/>
      </c>
      <c r="AA595" t="str">
        <f>LEFT(A595,FIND("bags",A595)-1)</f>
        <v xml:space="preserve">posh purple </v>
      </c>
      <c r="AB595" t="str">
        <f>IFERROR(IF(FIND($AB$2,#REF!),MID(#REF!,FIND($AB$2,#REF!)-2,1),""),"")</f>
        <v/>
      </c>
    </row>
    <row r="596" spans="1:28">
      <c r="A596" s="1" t="s">
        <v>593</v>
      </c>
      <c r="B596" t="str">
        <f t="shared" si="117"/>
        <v>2 striped blue bag, 5 posh blue bag, 2 plaid green bag.</v>
      </c>
      <c r="C596">
        <f t="shared" si="118"/>
        <v>19</v>
      </c>
      <c r="D596">
        <f t="shared" si="119"/>
        <v>36</v>
      </c>
      <c r="E596">
        <f t="shared" si="119"/>
        <v>55</v>
      </c>
      <c r="F596" t="str">
        <f t="shared" si="108"/>
        <v>dark lavender</v>
      </c>
      <c r="G596">
        <f t="shared" si="109"/>
        <v>2</v>
      </c>
      <c r="H596" t="str">
        <f t="shared" si="110"/>
        <v>striped blue</v>
      </c>
      <c r="I596">
        <f t="shared" si="111"/>
        <v>5</v>
      </c>
      <c r="J596" t="str">
        <f t="shared" si="112"/>
        <v>posh blue</v>
      </c>
      <c r="K596">
        <f t="shared" si="113"/>
        <v>2</v>
      </c>
      <c r="L596" t="str">
        <f t="shared" si="114"/>
        <v>plaid green</v>
      </c>
      <c r="M596" t="str">
        <f t="shared" si="115"/>
        <v/>
      </c>
      <c r="N596" t="str">
        <f t="shared" si="116"/>
        <v/>
      </c>
      <c r="AA596" t="str">
        <f>LEFT(A596,FIND("bags",A596)-1)</f>
        <v xml:space="preserve">dark lavender </v>
      </c>
      <c r="AB596" t="str">
        <f>IFERROR(IF(FIND($AB$2,#REF!),MID(#REF!,FIND($AB$2,#REF!)-2,1),""),"")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19BC-FAF9-435A-A98F-3BAB649AA048}">
  <sheetPr codeName="Sheet5"/>
  <dimension ref="A2:BC1441"/>
  <sheetViews>
    <sheetView tabSelected="1" zoomScale="55" zoomScaleNormal="55" workbookViewId="0">
      <selection activeCell="E2" sqref="E2"/>
    </sheetView>
    <sheetView topLeftCell="F1" workbookViewId="1">
      <selection activeCell="M1" sqref="M1"/>
    </sheetView>
  </sheetViews>
  <sheetFormatPr defaultRowHeight="15"/>
  <cols>
    <col min="1" max="1" width="19" bestFit="1" customWidth="1"/>
    <col min="2" max="4" width="16.85546875" bestFit="1" customWidth="1"/>
    <col min="5" max="6" width="16.85546875" customWidth="1"/>
    <col min="7" max="9" width="16.85546875" style="17" bestFit="1" customWidth="1"/>
    <col min="10" max="10" width="16.85546875" bestFit="1" customWidth="1"/>
    <col min="11" max="11" width="16" bestFit="1" customWidth="1"/>
    <col min="12" max="12" width="3.5703125" bestFit="1" customWidth="1"/>
    <col min="13" max="13" width="10.5703125" bestFit="1" customWidth="1"/>
    <col min="14" max="14" width="2.5703125" style="19" customWidth="1"/>
    <col min="15" max="15" width="16" bestFit="1" customWidth="1"/>
    <col min="16" max="16" width="3.7109375" bestFit="1" customWidth="1"/>
    <col min="17" max="17" width="16" bestFit="1" customWidth="1"/>
    <col min="18" max="18" width="2.5703125" style="19" customWidth="1"/>
    <col min="19" max="19" width="15.140625" bestFit="1" customWidth="1"/>
    <col min="20" max="20" width="3.7109375" bestFit="1" customWidth="1"/>
    <col min="21" max="21" width="15.42578125" bestFit="1" customWidth="1"/>
    <col min="22" max="22" width="2.5703125" style="19" customWidth="1"/>
    <col min="23" max="23" width="17.28515625" bestFit="1" customWidth="1"/>
    <col min="24" max="24" width="3.7109375" bestFit="1" customWidth="1"/>
    <col min="25" max="25" width="12.85546875" bestFit="1" customWidth="1"/>
    <col min="26" max="26" width="2.5703125" style="19" customWidth="1"/>
    <col min="27" max="27" width="16.7109375" bestFit="1" customWidth="1"/>
    <col min="28" max="28" width="3.7109375" bestFit="1" customWidth="1"/>
    <col min="29" max="29" width="17.28515625" bestFit="1" customWidth="1"/>
    <col min="30" max="30" width="2.5703125" style="19" customWidth="1"/>
    <col min="31" max="31" width="17.85546875" bestFit="1" customWidth="1"/>
    <col min="32" max="32" width="3.7109375" bestFit="1" customWidth="1"/>
    <col min="33" max="33" width="16.7109375" bestFit="1" customWidth="1"/>
    <col min="34" max="34" width="2.7109375" style="19" customWidth="1"/>
    <col min="35" max="35" width="16" bestFit="1" customWidth="1"/>
    <col min="36" max="36" width="3.7109375" bestFit="1" customWidth="1"/>
    <col min="37" max="37" width="17.85546875" bestFit="1" customWidth="1"/>
    <col min="38" max="38" width="2.7109375" style="19" customWidth="1"/>
    <col min="39" max="39" width="15.7109375" bestFit="1" customWidth="1"/>
    <col min="40" max="40" width="3.7109375" bestFit="1" customWidth="1"/>
    <col min="41" max="41" width="15" bestFit="1" customWidth="1"/>
    <col min="42" max="42" width="2.7109375" customWidth="1"/>
    <col min="43" max="43" width="2.7109375" style="19" customWidth="1"/>
    <col min="44" max="44" width="15.7109375" bestFit="1" customWidth="1"/>
    <col min="45" max="45" width="3.7109375" bestFit="1" customWidth="1"/>
    <col min="46" max="46" width="12.5703125" bestFit="1" customWidth="1"/>
    <col min="47" max="47" width="2.7109375" style="19" customWidth="1"/>
    <col min="51" max="51" width="2.7109375" style="19" customWidth="1"/>
  </cols>
  <sheetData>
    <row r="2" spans="1:55">
      <c r="E2" t="s">
        <v>1213</v>
      </c>
      <c r="J2">
        <v>147</v>
      </c>
      <c r="AR2">
        <f>COUNTA(AR4:AR100)</f>
        <v>2</v>
      </c>
      <c r="AZ2" t="s">
        <v>1209</v>
      </c>
      <c r="BC2" t="s">
        <v>1208</v>
      </c>
    </row>
    <row r="3" spans="1:55">
      <c r="A3" s="4" t="s">
        <v>607</v>
      </c>
      <c r="B3" s="4" t="s">
        <v>605</v>
      </c>
      <c r="C3" s="4" t="s">
        <v>604</v>
      </c>
      <c r="E3" t="s">
        <v>1204</v>
      </c>
      <c r="G3" s="18" t="s">
        <v>909</v>
      </c>
      <c r="H3" s="18" t="s">
        <v>910</v>
      </c>
      <c r="I3" s="18" t="s">
        <v>1204</v>
      </c>
      <c r="K3" s="5" t="s">
        <v>909</v>
      </c>
      <c r="L3" s="5" t="s">
        <v>910</v>
      </c>
      <c r="M3" s="5" t="s">
        <v>1204</v>
      </c>
      <c r="O3" t="s">
        <v>909</v>
      </c>
      <c r="P3" t="s">
        <v>910</v>
      </c>
      <c r="Q3" t="s">
        <v>1204</v>
      </c>
      <c r="S3" t="s">
        <v>909</v>
      </c>
      <c r="T3" t="s">
        <v>910</v>
      </c>
      <c r="U3" t="s">
        <v>1204</v>
      </c>
      <c r="W3" t="s">
        <v>909</v>
      </c>
      <c r="X3" t="s">
        <v>910</v>
      </c>
      <c r="Y3" t="s">
        <v>1204</v>
      </c>
      <c r="AA3" t="s">
        <v>909</v>
      </c>
      <c r="AB3" t="s">
        <v>910</v>
      </c>
      <c r="AC3" t="s">
        <v>1204</v>
      </c>
      <c r="AE3" t="s">
        <v>909</v>
      </c>
      <c r="AF3" t="s">
        <v>910</v>
      </c>
      <c r="AG3" t="s">
        <v>1204</v>
      </c>
      <c r="AI3" t="s">
        <v>909</v>
      </c>
      <c r="AJ3" t="s">
        <v>910</v>
      </c>
      <c r="AK3" t="s">
        <v>1204</v>
      </c>
      <c r="AM3" t="s">
        <v>909</v>
      </c>
      <c r="AN3" t="s">
        <v>910</v>
      </c>
      <c r="AO3" t="s">
        <v>1204</v>
      </c>
      <c r="AR3" t="s">
        <v>909</v>
      </c>
      <c r="AS3" t="s">
        <v>910</v>
      </c>
      <c r="AT3" t="s">
        <v>1204</v>
      </c>
      <c r="AZ3" s="5" t="s">
        <v>909</v>
      </c>
      <c r="BC3" s="5" t="s">
        <v>909</v>
      </c>
    </row>
    <row r="4" spans="1:55">
      <c r="A4" t="s">
        <v>1004</v>
      </c>
      <c r="B4">
        <v>3</v>
      </c>
      <c r="C4" t="s">
        <v>803</v>
      </c>
      <c r="E4" t="s">
        <v>1003</v>
      </c>
      <c r="G4" s="16" t="s">
        <v>939</v>
      </c>
      <c r="H4" s="16">
        <v>3</v>
      </c>
      <c r="I4" s="16" t="s">
        <v>735</v>
      </c>
      <c r="K4" t="s">
        <v>937</v>
      </c>
      <c r="L4">
        <v>5</v>
      </c>
      <c r="M4" t="s">
        <v>594</v>
      </c>
      <c r="O4" t="s">
        <v>671</v>
      </c>
      <c r="P4">
        <v>4</v>
      </c>
      <c r="Q4" t="s">
        <v>839</v>
      </c>
      <c r="S4" t="s">
        <v>1015</v>
      </c>
      <c r="T4">
        <v>4</v>
      </c>
      <c r="U4" t="s">
        <v>794</v>
      </c>
      <c r="W4" t="s">
        <v>646</v>
      </c>
      <c r="X4">
        <v>1</v>
      </c>
      <c r="Y4" t="s">
        <v>703</v>
      </c>
      <c r="AA4" t="s">
        <v>1115</v>
      </c>
      <c r="AB4">
        <v>3</v>
      </c>
      <c r="AC4" t="s">
        <v>612</v>
      </c>
      <c r="AE4" t="s">
        <v>620</v>
      </c>
      <c r="AF4">
        <v>1</v>
      </c>
      <c r="AG4" t="s">
        <v>888</v>
      </c>
      <c r="AI4" t="s">
        <v>616</v>
      </c>
      <c r="AJ4">
        <v>2</v>
      </c>
      <c r="AK4" t="s">
        <v>680</v>
      </c>
      <c r="AM4" t="s">
        <v>1003</v>
      </c>
      <c r="AN4">
        <v>3</v>
      </c>
      <c r="AO4" t="s">
        <v>683</v>
      </c>
      <c r="AR4" t="s">
        <v>1131</v>
      </c>
      <c r="AS4">
        <v>1</v>
      </c>
      <c r="AT4" t="s">
        <v>854</v>
      </c>
      <c r="AZ4" t="s">
        <v>612</v>
      </c>
      <c r="BC4" t="s">
        <v>612</v>
      </c>
    </row>
    <row r="5" spans="1:55">
      <c r="A5" t="s">
        <v>613</v>
      </c>
      <c r="B5">
        <v>2</v>
      </c>
      <c r="C5" t="s">
        <v>927</v>
      </c>
      <c r="E5" t="s">
        <v>1178</v>
      </c>
      <c r="G5" s="16" t="s">
        <v>611</v>
      </c>
      <c r="H5" s="16">
        <v>5</v>
      </c>
      <c r="I5" s="16" t="s">
        <v>625</v>
      </c>
      <c r="K5" t="s">
        <v>901</v>
      </c>
      <c r="L5">
        <v>5</v>
      </c>
      <c r="M5" t="s">
        <v>594</v>
      </c>
      <c r="O5" t="s">
        <v>1174</v>
      </c>
      <c r="P5">
        <v>3</v>
      </c>
      <c r="Q5" t="s">
        <v>901</v>
      </c>
      <c r="S5" t="s">
        <v>703</v>
      </c>
      <c r="T5">
        <v>2</v>
      </c>
      <c r="U5" t="s">
        <v>881</v>
      </c>
      <c r="W5" t="s">
        <v>1086</v>
      </c>
      <c r="X5">
        <v>5</v>
      </c>
      <c r="Y5" t="s">
        <v>856</v>
      </c>
      <c r="AA5" t="s">
        <v>632</v>
      </c>
      <c r="AB5">
        <v>2</v>
      </c>
      <c r="AC5" t="s">
        <v>708</v>
      </c>
      <c r="AE5" t="s">
        <v>958</v>
      </c>
      <c r="AF5">
        <v>1</v>
      </c>
      <c r="AG5" t="s">
        <v>750</v>
      </c>
      <c r="AI5" t="s">
        <v>949</v>
      </c>
      <c r="AJ5">
        <v>2</v>
      </c>
      <c r="AK5" t="s">
        <v>632</v>
      </c>
      <c r="AM5" t="s">
        <v>1178</v>
      </c>
      <c r="AN5">
        <v>1</v>
      </c>
      <c r="AO5" t="s">
        <v>616</v>
      </c>
      <c r="AR5" t="s">
        <v>1011</v>
      </c>
      <c r="AS5">
        <v>1</v>
      </c>
      <c r="AT5" t="s">
        <v>1040</v>
      </c>
      <c r="AZ5" t="s">
        <v>1115</v>
      </c>
      <c r="BC5" t="s">
        <v>1115</v>
      </c>
    </row>
    <row r="6" spans="1:55">
      <c r="A6" t="s">
        <v>622</v>
      </c>
      <c r="B6">
        <v>4</v>
      </c>
      <c r="C6" t="s">
        <v>651</v>
      </c>
      <c r="E6" t="s">
        <v>854</v>
      </c>
      <c r="G6" s="16" t="s">
        <v>1004</v>
      </c>
      <c r="H6" s="16">
        <v>3</v>
      </c>
      <c r="I6" s="16" t="s">
        <v>806</v>
      </c>
      <c r="K6" t="s">
        <v>688</v>
      </c>
      <c r="L6">
        <v>1</v>
      </c>
      <c r="M6" t="s">
        <v>594</v>
      </c>
      <c r="O6" t="s">
        <v>1073</v>
      </c>
      <c r="P6">
        <v>1</v>
      </c>
      <c r="Q6" t="s">
        <v>893</v>
      </c>
      <c r="S6" t="s">
        <v>740</v>
      </c>
      <c r="T6">
        <v>5</v>
      </c>
      <c r="U6" t="s">
        <v>881</v>
      </c>
      <c r="W6" t="s">
        <v>708</v>
      </c>
      <c r="X6">
        <v>3</v>
      </c>
      <c r="Y6" t="s">
        <v>679</v>
      </c>
      <c r="AA6" t="s">
        <v>1112</v>
      </c>
      <c r="AB6">
        <v>4</v>
      </c>
      <c r="AC6" t="s">
        <v>752</v>
      </c>
      <c r="AE6" t="s">
        <v>1106</v>
      </c>
      <c r="AF6">
        <v>5</v>
      </c>
      <c r="AG6" t="s">
        <v>888</v>
      </c>
      <c r="AI6" t="s">
        <v>1003</v>
      </c>
      <c r="AJ6">
        <v>3</v>
      </c>
      <c r="AK6" t="s">
        <v>683</v>
      </c>
      <c r="AM6" t="s">
        <v>854</v>
      </c>
      <c r="AN6">
        <v>1</v>
      </c>
      <c r="AO6" t="s">
        <v>782</v>
      </c>
      <c r="AZ6" t="s">
        <v>616</v>
      </c>
      <c r="BC6" t="s">
        <v>616</v>
      </c>
    </row>
    <row r="7" spans="1:55">
      <c r="A7" t="s">
        <v>628</v>
      </c>
      <c r="B7">
        <v>3</v>
      </c>
      <c r="C7" t="s">
        <v>765</v>
      </c>
      <c r="E7" t="s">
        <v>1088</v>
      </c>
      <c r="G7" s="16" t="s">
        <v>612</v>
      </c>
      <c r="H7" s="16">
        <v>4</v>
      </c>
      <c r="I7" s="16" t="s">
        <v>737</v>
      </c>
      <c r="K7" t="s">
        <v>839</v>
      </c>
      <c r="L7">
        <v>5</v>
      </c>
      <c r="M7" t="s">
        <v>594</v>
      </c>
      <c r="O7" t="s">
        <v>1078</v>
      </c>
      <c r="P7">
        <v>4</v>
      </c>
      <c r="Q7" t="s">
        <v>688</v>
      </c>
      <c r="S7" t="s">
        <v>784</v>
      </c>
      <c r="T7">
        <v>3</v>
      </c>
      <c r="U7" t="s">
        <v>671</v>
      </c>
      <c r="W7" t="s">
        <v>1023</v>
      </c>
      <c r="X7">
        <v>5</v>
      </c>
      <c r="Y7" t="s">
        <v>739</v>
      </c>
      <c r="AA7" t="s">
        <v>1199</v>
      </c>
      <c r="AB7">
        <v>1</v>
      </c>
      <c r="AC7" t="s">
        <v>877</v>
      </c>
      <c r="AE7" t="s">
        <v>949</v>
      </c>
      <c r="AF7">
        <v>2</v>
      </c>
      <c r="AG7" t="s">
        <v>632</v>
      </c>
      <c r="AI7" t="s">
        <v>1090</v>
      </c>
      <c r="AJ7">
        <v>4</v>
      </c>
      <c r="AK7" t="s">
        <v>829</v>
      </c>
      <c r="AM7" t="s">
        <v>1088</v>
      </c>
      <c r="AN7">
        <v>5</v>
      </c>
      <c r="AO7" t="s">
        <v>628</v>
      </c>
      <c r="AZ7" t="s">
        <v>620</v>
      </c>
      <c r="BC7" t="s">
        <v>620</v>
      </c>
    </row>
    <row r="8" spans="1:55">
      <c r="A8" t="s">
        <v>632</v>
      </c>
      <c r="B8">
        <v>2</v>
      </c>
      <c r="C8" t="s">
        <v>1017</v>
      </c>
      <c r="E8" t="s">
        <v>1040</v>
      </c>
      <c r="G8" s="16" t="s">
        <v>1189</v>
      </c>
      <c r="H8" s="16">
        <v>1</v>
      </c>
      <c r="I8" s="16" t="s">
        <v>640</v>
      </c>
      <c r="K8" t="s">
        <v>893</v>
      </c>
      <c r="L8">
        <v>5</v>
      </c>
      <c r="M8" t="s">
        <v>594</v>
      </c>
      <c r="O8" t="s">
        <v>873</v>
      </c>
      <c r="P8">
        <v>4</v>
      </c>
      <c r="Q8" t="s">
        <v>688</v>
      </c>
      <c r="S8" t="s">
        <v>788</v>
      </c>
      <c r="T8">
        <v>5</v>
      </c>
      <c r="U8" t="s">
        <v>873</v>
      </c>
      <c r="W8" t="s">
        <v>1028</v>
      </c>
      <c r="X8">
        <v>4</v>
      </c>
      <c r="Y8" t="s">
        <v>784</v>
      </c>
      <c r="AA8" t="s">
        <v>675</v>
      </c>
      <c r="AB8">
        <v>2</v>
      </c>
      <c r="AC8" t="s">
        <v>792</v>
      </c>
      <c r="AE8" t="s">
        <v>1026</v>
      </c>
      <c r="AF8">
        <v>1</v>
      </c>
      <c r="AG8" t="s">
        <v>828</v>
      </c>
      <c r="AI8" t="s">
        <v>1029</v>
      </c>
      <c r="AJ8">
        <v>2</v>
      </c>
      <c r="AK8" t="s">
        <v>620</v>
      </c>
      <c r="AM8" t="s">
        <v>1040</v>
      </c>
      <c r="AN8">
        <v>2</v>
      </c>
      <c r="AO8" t="s">
        <v>683</v>
      </c>
      <c r="AZ8" t="s">
        <v>958</v>
      </c>
      <c r="BC8" t="s">
        <v>958</v>
      </c>
    </row>
    <row r="9" spans="1:55">
      <c r="A9" t="s">
        <v>638</v>
      </c>
      <c r="B9">
        <v>4</v>
      </c>
      <c r="C9" t="s">
        <v>864</v>
      </c>
      <c r="E9" t="s">
        <v>1052</v>
      </c>
      <c r="G9" s="16" t="s">
        <v>1115</v>
      </c>
      <c r="H9" s="16">
        <v>3</v>
      </c>
      <c r="I9" s="16" t="s">
        <v>612</v>
      </c>
      <c r="K9" s="5"/>
      <c r="O9" t="s">
        <v>1123</v>
      </c>
      <c r="P9">
        <v>4</v>
      </c>
      <c r="Q9" t="s">
        <v>937</v>
      </c>
      <c r="S9" t="s">
        <v>1009</v>
      </c>
      <c r="T9">
        <v>1</v>
      </c>
      <c r="U9" t="s">
        <v>881</v>
      </c>
      <c r="W9" t="s">
        <v>998</v>
      </c>
      <c r="X9">
        <v>2</v>
      </c>
      <c r="Y9" t="s">
        <v>662</v>
      </c>
      <c r="AA9" t="s">
        <v>952</v>
      </c>
      <c r="AB9">
        <v>3</v>
      </c>
      <c r="AC9" t="s">
        <v>646</v>
      </c>
      <c r="AE9" t="s">
        <v>685</v>
      </c>
      <c r="AF9">
        <v>5</v>
      </c>
      <c r="AG9" t="s">
        <v>861</v>
      </c>
      <c r="AI9" t="s">
        <v>1137</v>
      </c>
      <c r="AJ9">
        <v>5</v>
      </c>
      <c r="AK9" t="s">
        <v>685</v>
      </c>
      <c r="AM9" t="s">
        <v>1052</v>
      </c>
      <c r="AN9">
        <v>4</v>
      </c>
      <c r="AO9" t="s">
        <v>992</v>
      </c>
      <c r="AZ9" t="s">
        <v>1106</v>
      </c>
      <c r="BC9" t="s">
        <v>1106</v>
      </c>
    </row>
    <row r="10" spans="1:55">
      <c r="A10" t="s">
        <v>913</v>
      </c>
      <c r="B10">
        <v>1</v>
      </c>
      <c r="C10" t="s">
        <v>889</v>
      </c>
      <c r="E10" t="s">
        <v>1127</v>
      </c>
      <c r="G10" s="16" t="s">
        <v>1006</v>
      </c>
      <c r="H10" s="16">
        <v>1</v>
      </c>
      <c r="I10" s="16" t="s">
        <v>694</v>
      </c>
      <c r="O10" t="s">
        <v>1072</v>
      </c>
      <c r="P10">
        <v>3</v>
      </c>
      <c r="Q10" t="s">
        <v>937</v>
      </c>
      <c r="S10" t="s">
        <v>679</v>
      </c>
      <c r="T10">
        <v>5</v>
      </c>
      <c r="U10" t="s">
        <v>881</v>
      </c>
      <c r="W10" t="s">
        <v>792</v>
      </c>
      <c r="X10">
        <v>3</v>
      </c>
      <c r="Y10" t="s">
        <v>856</v>
      </c>
      <c r="AA10" t="s">
        <v>730</v>
      </c>
      <c r="AB10">
        <v>5</v>
      </c>
      <c r="AC10" t="s">
        <v>862</v>
      </c>
      <c r="AE10" t="s">
        <v>1197</v>
      </c>
      <c r="AF10">
        <v>2</v>
      </c>
      <c r="AG10" t="s">
        <v>736</v>
      </c>
      <c r="AI10" t="s">
        <v>992</v>
      </c>
      <c r="AJ10">
        <v>2</v>
      </c>
      <c r="AK10" t="s">
        <v>851</v>
      </c>
      <c r="AM10" t="s">
        <v>1127</v>
      </c>
      <c r="AN10">
        <v>5</v>
      </c>
      <c r="AO10" t="s">
        <v>963</v>
      </c>
      <c r="AZ10" t="s">
        <v>1106</v>
      </c>
      <c r="BC10" t="s">
        <v>949</v>
      </c>
    </row>
    <row r="11" spans="1:55">
      <c r="A11" t="s">
        <v>643</v>
      </c>
      <c r="B11">
        <v>1</v>
      </c>
      <c r="C11" t="s">
        <v>728</v>
      </c>
      <c r="E11" t="s">
        <v>1011</v>
      </c>
      <c r="G11" s="16" t="s">
        <v>1179</v>
      </c>
      <c r="H11" s="16">
        <v>3</v>
      </c>
      <c r="I11" s="16" t="s">
        <v>816</v>
      </c>
      <c r="O11" t="s">
        <v>794</v>
      </c>
      <c r="P11">
        <v>5</v>
      </c>
      <c r="Q11" t="s">
        <v>937</v>
      </c>
      <c r="S11" t="s">
        <v>1118</v>
      </c>
      <c r="T11">
        <v>2</v>
      </c>
      <c r="U11" t="s">
        <v>1099</v>
      </c>
      <c r="W11" t="s">
        <v>948</v>
      </c>
      <c r="X11">
        <v>2</v>
      </c>
      <c r="Y11" t="s">
        <v>788</v>
      </c>
      <c r="AA11" t="s">
        <v>976</v>
      </c>
      <c r="AB11">
        <v>1</v>
      </c>
      <c r="AC11" t="s">
        <v>877</v>
      </c>
      <c r="AE11" t="s">
        <v>917</v>
      </c>
      <c r="AF11">
        <v>1</v>
      </c>
      <c r="AG11" t="s">
        <v>757</v>
      </c>
      <c r="AI11" t="s">
        <v>1160</v>
      </c>
      <c r="AJ11">
        <v>3</v>
      </c>
      <c r="AK11" t="s">
        <v>847</v>
      </c>
      <c r="AM11" t="s">
        <v>1011</v>
      </c>
      <c r="AN11">
        <v>1</v>
      </c>
      <c r="AO11" t="s">
        <v>1040</v>
      </c>
      <c r="AZ11" t="s">
        <v>949</v>
      </c>
      <c r="BC11" t="s">
        <v>628</v>
      </c>
    </row>
    <row r="12" spans="1:55">
      <c r="A12" t="s">
        <v>644</v>
      </c>
      <c r="B12">
        <v>4</v>
      </c>
      <c r="C12" t="s">
        <v>655</v>
      </c>
      <c r="E12" t="s">
        <v>1063</v>
      </c>
      <c r="G12" s="16" t="s">
        <v>613</v>
      </c>
      <c r="H12" s="16">
        <v>4</v>
      </c>
      <c r="I12" s="16" t="s">
        <v>700</v>
      </c>
      <c r="O12" t="s">
        <v>881</v>
      </c>
      <c r="P12">
        <v>3</v>
      </c>
      <c r="Q12" t="s">
        <v>839</v>
      </c>
      <c r="S12" t="s">
        <v>931</v>
      </c>
      <c r="T12">
        <v>2</v>
      </c>
      <c r="U12" t="s">
        <v>794</v>
      </c>
      <c r="W12" t="s">
        <v>859</v>
      </c>
      <c r="X12">
        <v>3</v>
      </c>
      <c r="Y12" t="s">
        <v>856</v>
      </c>
      <c r="AA12" t="s">
        <v>1175</v>
      </c>
      <c r="AB12">
        <v>5</v>
      </c>
      <c r="AC12" t="s">
        <v>895</v>
      </c>
      <c r="AE12" t="s">
        <v>829</v>
      </c>
      <c r="AF12">
        <v>5</v>
      </c>
      <c r="AG12" t="s">
        <v>736</v>
      </c>
      <c r="AI12" t="s">
        <v>1035</v>
      </c>
      <c r="AJ12">
        <v>4</v>
      </c>
      <c r="AK12" t="s">
        <v>620</v>
      </c>
      <c r="AM12" t="s">
        <v>1063</v>
      </c>
      <c r="AN12">
        <v>2</v>
      </c>
      <c r="AO12" t="s">
        <v>1029</v>
      </c>
      <c r="AZ12" t="s">
        <v>949</v>
      </c>
      <c r="BC12" t="s">
        <v>632</v>
      </c>
    </row>
    <row r="13" spans="1:55">
      <c r="A13" t="s">
        <v>645</v>
      </c>
      <c r="B13">
        <v>4</v>
      </c>
      <c r="C13" t="s">
        <v>876</v>
      </c>
      <c r="G13" s="16" t="s">
        <v>614</v>
      </c>
      <c r="H13" s="16">
        <v>4</v>
      </c>
      <c r="I13" s="16" t="s">
        <v>686</v>
      </c>
      <c r="O13" t="s">
        <v>1099</v>
      </c>
      <c r="P13">
        <v>3</v>
      </c>
      <c r="Q13" t="s">
        <v>839</v>
      </c>
      <c r="S13" t="s">
        <v>856</v>
      </c>
      <c r="T13">
        <v>1</v>
      </c>
      <c r="U13" t="s">
        <v>1099</v>
      </c>
      <c r="W13" t="s">
        <v>862</v>
      </c>
      <c r="X13">
        <v>1</v>
      </c>
      <c r="Y13" t="s">
        <v>662</v>
      </c>
      <c r="AA13" t="s">
        <v>736</v>
      </c>
      <c r="AB13">
        <v>2</v>
      </c>
      <c r="AC13" t="s">
        <v>895</v>
      </c>
      <c r="AE13" t="s">
        <v>847</v>
      </c>
      <c r="AF13">
        <v>4</v>
      </c>
      <c r="AG13" t="s">
        <v>750</v>
      </c>
      <c r="AI13" t="s">
        <v>683</v>
      </c>
      <c r="AJ13">
        <v>2</v>
      </c>
      <c r="AK13" t="s">
        <v>1106</v>
      </c>
      <c r="AZ13" t="s">
        <v>628</v>
      </c>
      <c r="BC13" t="s">
        <v>936</v>
      </c>
    </row>
    <row r="14" spans="1:55">
      <c r="A14" t="s">
        <v>1144</v>
      </c>
      <c r="B14">
        <v>4</v>
      </c>
      <c r="C14" t="s">
        <v>629</v>
      </c>
      <c r="G14" s="16" t="s">
        <v>999</v>
      </c>
      <c r="H14" s="16">
        <v>2</v>
      </c>
      <c r="I14" s="16" t="s">
        <v>896</v>
      </c>
      <c r="O14" t="s">
        <v>1173</v>
      </c>
      <c r="P14">
        <v>4</v>
      </c>
      <c r="Q14" t="s">
        <v>893</v>
      </c>
      <c r="S14" t="s">
        <v>739</v>
      </c>
      <c r="T14">
        <v>5</v>
      </c>
      <c r="U14" t="s">
        <v>881</v>
      </c>
      <c r="W14" t="s">
        <v>1134</v>
      </c>
      <c r="X14">
        <v>1</v>
      </c>
      <c r="Y14" t="s">
        <v>679</v>
      </c>
      <c r="AA14" t="s">
        <v>757</v>
      </c>
      <c r="AB14">
        <v>4</v>
      </c>
      <c r="AC14" t="s">
        <v>792</v>
      </c>
      <c r="AE14" t="s">
        <v>992</v>
      </c>
      <c r="AF14">
        <v>2</v>
      </c>
      <c r="AG14" t="s">
        <v>851</v>
      </c>
      <c r="AI14" t="s">
        <v>1104</v>
      </c>
      <c r="AJ14">
        <v>5</v>
      </c>
      <c r="AK14" t="s">
        <v>1197</v>
      </c>
      <c r="AZ14" t="s">
        <v>632</v>
      </c>
      <c r="BC14" t="s">
        <v>1170</v>
      </c>
    </row>
    <row r="15" spans="1:55">
      <c r="A15" t="s">
        <v>649</v>
      </c>
      <c r="B15">
        <v>3</v>
      </c>
      <c r="C15" t="s">
        <v>745</v>
      </c>
      <c r="G15" s="16" t="s">
        <v>615</v>
      </c>
      <c r="H15" s="16">
        <v>2</v>
      </c>
      <c r="I15" s="16" t="s">
        <v>606</v>
      </c>
      <c r="S15" t="s">
        <v>662</v>
      </c>
      <c r="T15">
        <v>4</v>
      </c>
      <c r="U15" t="s">
        <v>1174</v>
      </c>
      <c r="W15" t="s">
        <v>932</v>
      </c>
      <c r="X15">
        <v>2</v>
      </c>
      <c r="Y15" t="s">
        <v>740</v>
      </c>
      <c r="AA15" t="s">
        <v>954</v>
      </c>
      <c r="AB15">
        <v>3</v>
      </c>
      <c r="AC15" t="s">
        <v>818</v>
      </c>
      <c r="AE15" t="s">
        <v>1032</v>
      </c>
      <c r="AF15">
        <v>5</v>
      </c>
      <c r="AG15" t="s">
        <v>675</v>
      </c>
      <c r="AI15" t="s">
        <v>1040</v>
      </c>
      <c r="AJ15">
        <v>2</v>
      </c>
      <c r="AK15" t="s">
        <v>683</v>
      </c>
      <c r="AZ15" t="s">
        <v>632</v>
      </c>
      <c r="BC15" t="s">
        <v>1003</v>
      </c>
    </row>
    <row r="16" spans="1:55">
      <c r="A16" t="s">
        <v>653</v>
      </c>
      <c r="B16">
        <v>3</v>
      </c>
      <c r="C16" t="s">
        <v>776</v>
      </c>
      <c r="G16" s="16" t="s">
        <v>616</v>
      </c>
      <c r="H16" s="16">
        <v>2</v>
      </c>
      <c r="I16" s="16" t="s">
        <v>680</v>
      </c>
      <c r="W16" t="s">
        <v>612</v>
      </c>
      <c r="X16">
        <v>4</v>
      </c>
      <c r="Y16" t="s">
        <v>739</v>
      </c>
      <c r="AA16" t="s">
        <v>1107</v>
      </c>
      <c r="AB16">
        <v>4</v>
      </c>
      <c r="AC16" t="s">
        <v>895</v>
      </c>
      <c r="AE16" t="s">
        <v>1151</v>
      </c>
      <c r="AF16">
        <v>3</v>
      </c>
      <c r="AG16" t="s">
        <v>730</v>
      </c>
      <c r="AI16" t="s">
        <v>1052</v>
      </c>
      <c r="AJ16">
        <v>4</v>
      </c>
      <c r="AK16" t="s">
        <v>992</v>
      </c>
      <c r="AZ16" t="s">
        <v>936</v>
      </c>
      <c r="BC16" t="s">
        <v>1112</v>
      </c>
    </row>
    <row r="17" spans="1:55">
      <c r="A17" t="s">
        <v>655</v>
      </c>
      <c r="B17">
        <v>4</v>
      </c>
      <c r="C17" t="s">
        <v>677</v>
      </c>
      <c r="G17" s="16" t="s">
        <v>1153</v>
      </c>
      <c r="H17" s="16">
        <v>2</v>
      </c>
      <c r="I17" s="16" t="s">
        <v>625</v>
      </c>
      <c r="W17" t="s">
        <v>752</v>
      </c>
      <c r="X17">
        <v>5</v>
      </c>
      <c r="Y17" t="s">
        <v>740</v>
      </c>
      <c r="AA17" t="s">
        <v>1129</v>
      </c>
      <c r="AB17">
        <v>2</v>
      </c>
      <c r="AC17" t="s">
        <v>612</v>
      </c>
      <c r="AE17" t="s">
        <v>632</v>
      </c>
      <c r="AF17">
        <v>3</v>
      </c>
      <c r="AG17" t="s">
        <v>923</v>
      </c>
      <c r="AI17" t="s">
        <v>1183</v>
      </c>
      <c r="AJ17">
        <v>3</v>
      </c>
      <c r="AK17" t="s">
        <v>1027</v>
      </c>
      <c r="AZ17" t="s">
        <v>1170</v>
      </c>
      <c r="BC17" t="s">
        <v>646</v>
      </c>
    </row>
    <row r="18" spans="1:55">
      <c r="A18" t="s">
        <v>657</v>
      </c>
      <c r="B18">
        <v>4</v>
      </c>
      <c r="C18" t="s">
        <v>815</v>
      </c>
      <c r="G18" s="16" t="s">
        <v>617</v>
      </c>
      <c r="H18" s="16">
        <v>5</v>
      </c>
      <c r="I18" s="16" t="s">
        <v>800</v>
      </c>
      <c r="W18" t="s">
        <v>1082</v>
      </c>
      <c r="X18">
        <v>5</v>
      </c>
      <c r="Y18" t="s">
        <v>740</v>
      </c>
      <c r="AA18" t="s">
        <v>1002</v>
      </c>
      <c r="AB18">
        <v>1</v>
      </c>
      <c r="AC18" t="s">
        <v>877</v>
      </c>
      <c r="AE18" t="s">
        <v>1086</v>
      </c>
      <c r="AF18">
        <v>2</v>
      </c>
      <c r="AG18" t="s">
        <v>976</v>
      </c>
      <c r="AI18" t="s">
        <v>1128</v>
      </c>
      <c r="AJ18">
        <v>5</v>
      </c>
      <c r="AK18" t="s">
        <v>1133</v>
      </c>
      <c r="AZ18" t="s">
        <v>1003</v>
      </c>
      <c r="BC18" t="s">
        <v>1199</v>
      </c>
    </row>
    <row r="19" spans="1:55">
      <c r="A19" t="s">
        <v>1186</v>
      </c>
      <c r="B19">
        <v>1</v>
      </c>
      <c r="C19" t="s">
        <v>1112</v>
      </c>
      <c r="G19" s="16" t="s">
        <v>618</v>
      </c>
      <c r="H19" s="16">
        <v>1</v>
      </c>
      <c r="I19" s="16" t="s">
        <v>660</v>
      </c>
      <c r="W19" t="s">
        <v>1170</v>
      </c>
      <c r="X19">
        <v>4</v>
      </c>
      <c r="Y19" t="s">
        <v>856</v>
      </c>
      <c r="AA19" t="s">
        <v>1041</v>
      </c>
      <c r="AB19">
        <v>2</v>
      </c>
      <c r="AC19" t="s">
        <v>895</v>
      </c>
      <c r="AE19" t="s">
        <v>683</v>
      </c>
      <c r="AF19">
        <v>2</v>
      </c>
      <c r="AG19" t="s">
        <v>1106</v>
      </c>
      <c r="AI19" t="s">
        <v>1192</v>
      </c>
      <c r="AJ19">
        <v>5</v>
      </c>
      <c r="AK19" t="s">
        <v>1026</v>
      </c>
      <c r="AZ19" t="s">
        <v>1003</v>
      </c>
      <c r="BC19" t="s">
        <v>1186</v>
      </c>
    </row>
    <row r="20" spans="1:55">
      <c r="A20" t="s">
        <v>662</v>
      </c>
      <c r="B20">
        <v>4</v>
      </c>
      <c r="C20" t="s">
        <v>1174</v>
      </c>
      <c r="G20" s="16" t="s">
        <v>619</v>
      </c>
      <c r="H20" s="16">
        <v>2</v>
      </c>
      <c r="I20" s="16" t="s">
        <v>809</v>
      </c>
      <c r="W20" t="s">
        <v>1093</v>
      </c>
      <c r="X20">
        <v>5</v>
      </c>
      <c r="Y20" t="s">
        <v>739</v>
      </c>
      <c r="AA20" t="s">
        <v>888</v>
      </c>
      <c r="AB20">
        <v>2</v>
      </c>
      <c r="AC20" t="s">
        <v>859</v>
      </c>
      <c r="AE20" t="s">
        <v>1027</v>
      </c>
      <c r="AF20">
        <v>4</v>
      </c>
      <c r="AG20" t="s">
        <v>675</v>
      </c>
      <c r="AI20" t="s">
        <v>628</v>
      </c>
      <c r="AJ20">
        <v>1</v>
      </c>
      <c r="AK20" t="s">
        <v>1133</v>
      </c>
      <c r="AZ20" t="s">
        <v>1112</v>
      </c>
      <c r="BC20" t="s">
        <v>662</v>
      </c>
    </row>
    <row r="21" spans="1:55">
      <c r="A21" t="s">
        <v>1086</v>
      </c>
      <c r="B21">
        <v>2</v>
      </c>
      <c r="C21" t="s">
        <v>774</v>
      </c>
      <c r="G21" s="16" t="s">
        <v>620</v>
      </c>
      <c r="H21" s="16">
        <v>1</v>
      </c>
      <c r="I21" s="16" t="s">
        <v>888</v>
      </c>
      <c r="W21" t="s">
        <v>818</v>
      </c>
      <c r="X21">
        <v>4</v>
      </c>
      <c r="Y21" t="s">
        <v>856</v>
      </c>
      <c r="AA21" t="s">
        <v>1069</v>
      </c>
      <c r="AB21">
        <v>3</v>
      </c>
      <c r="AC21" t="s">
        <v>818</v>
      </c>
      <c r="AE21" t="s">
        <v>1133</v>
      </c>
      <c r="AF21">
        <v>2</v>
      </c>
      <c r="AG21" t="s">
        <v>757</v>
      </c>
      <c r="AI21" t="s">
        <v>1127</v>
      </c>
      <c r="AJ21">
        <v>5</v>
      </c>
      <c r="AK21" t="s">
        <v>963</v>
      </c>
      <c r="AZ21" t="s">
        <v>646</v>
      </c>
      <c r="BC21" t="s">
        <v>1086</v>
      </c>
    </row>
    <row r="22" spans="1:55">
      <c r="A22" t="s">
        <v>670</v>
      </c>
      <c r="B22">
        <v>5</v>
      </c>
      <c r="C22" t="s">
        <v>755</v>
      </c>
      <c r="G22" s="16" t="s">
        <v>958</v>
      </c>
      <c r="H22" s="16">
        <v>1</v>
      </c>
      <c r="I22" s="16" t="s">
        <v>750</v>
      </c>
      <c r="W22" t="s">
        <v>992</v>
      </c>
      <c r="X22">
        <v>1</v>
      </c>
      <c r="Y22" t="s">
        <v>931</v>
      </c>
      <c r="AA22" t="s">
        <v>953</v>
      </c>
      <c r="AB22">
        <v>4</v>
      </c>
      <c r="AC22" t="s">
        <v>895</v>
      </c>
      <c r="AE22" t="s">
        <v>1183</v>
      </c>
      <c r="AF22">
        <v>3</v>
      </c>
      <c r="AG22" t="s">
        <v>1027</v>
      </c>
      <c r="AI22" t="s">
        <v>1038</v>
      </c>
      <c r="AJ22">
        <v>3</v>
      </c>
      <c r="AK22" t="s">
        <v>851</v>
      </c>
      <c r="AZ22" t="s">
        <v>1199</v>
      </c>
      <c r="BC22" t="s">
        <v>1015</v>
      </c>
    </row>
    <row r="23" spans="1:55">
      <c r="A23" t="s">
        <v>674</v>
      </c>
      <c r="B23">
        <v>5</v>
      </c>
      <c r="C23" t="s">
        <v>871</v>
      </c>
      <c r="G23" s="16" t="s">
        <v>1155</v>
      </c>
      <c r="H23" s="16">
        <v>5</v>
      </c>
      <c r="I23" s="16" t="s">
        <v>711</v>
      </c>
      <c r="W23" t="s">
        <v>1057</v>
      </c>
      <c r="X23">
        <v>1</v>
      </c>
      <c r="Y23" t="s">
        <v>1118</v>
      </c>
      <c r="AA23" t="s">
        <v>936</v>
      </c>
      <c r="AB23">
        <v>2</v>
      </c>
      <c r="AC23" t="s">
        <v>792</v>
      </c>
      <c r="AE23" t="s">
        <v>851</v>
      </c>
      <c r="AF23">
        <v>3</v>
      </c>
      <c r="AG23" t="s">
        <v>923</v>
      </c>
      <c r="AI23" t="s">
        <v>941</v>
      </c>
      <c r="AJ23">
        <v>2</v>
      </c>
      <c r="AK23" t="s">
        <v>1106</v>
      </c>
      <c r="AZ23" t="s">
        <v>1186</v>
      </c>
      <c r="BC23" t="s">
        <v>671</v>
      </c>
    </row>
    <row r="24" spans="1:55">
      <c r="A24" t="s">
        <v>675</v>
      </c>
      <c r="B24">
        <v>5</v>
      </c>
      <c r="C24" t="s">
        <v>625</v>
      </c>
      <c r="G24" s="16" t="s">
        <v>1071</v>
      </c>
      <c r="H24" s="16">
        <v>3</v>
      </c>
      <c r="I24" s="16" t="s">
        <v>804</v>
      </c>
      <c r="W24" t="s">
        <v>877</v>
      </c>
      <c r="X24">
        <v>2</v>
      </c>
      <c r="Y24" t="s">
        <v>856</v>
      </c>
      <c r="AA24" t="s">
        <v>1093</v>
      </c>
      <c r="AB24">
        <v>5</v>
      </c>
      <c r="AC24" t="s">
        <v>859</v>
      </c>
      <c r="AE24" t="s">
        <v>680</v>
      </c>
      <c r="AF24">
        <v>4</v>
      </c>
      <c r="AG24" t="s">
        <v>888</v>
      </c>
      <c r="AI24" t="s">
        <v>782</v>
      </c>
      <c r="AJ24">
        <v>1</v>
      </c>
      <c r="AK24" t="s">
        <v>1133</v>
      </c>
      <c r="AZ24" t="s">
        <v>662</v>
      </c>
      <c r="BC24" t="s">
        <v>675</v>
      </c>
    </row>
    <row r="25" spans="1:55">
      <c r="A25" t="s">
        <v>1080</v>
      </c>
      <c r="B25">
        <v>5</v>
      </c>
      <c r="C25" t="s">
        <v>882</v>
      </c>
      <c r="G25" s="16" t="s">
        <v>969</v>
      </c>
      <c r="H25" s="16">
        <v>5</v>
      </c>
      <c r="I25" s="16" t="s">
        <v>681</v>
      </c>
      <c r="W25" t="s">
        <v>895</v>
      </c>
      <c r="X25">
        <v>3</v>
      </c>
      <c r="Y25" t="s">
        <v>1118</v>
      </c>
      <c r="AA25" t="s">
        <v>750</v>
      </c>
      <c r="AB25">
        <v>1</v>
      </c>
      <c r="AC25" t="s">
        <v>932</v>
      </c>
      <c r="AE25" t="s">
        <v>683</v>
      </c>
      <c r="AF25">
        <v>4</v>
      </c>
      <c r="AG25" t="s">
        <v>923</v>
      </c>
      <c r="AI25" t="s">
        <v>963</v>
      </c>
      <c r="AJ25">
        <v>2</v>
      </c>
      <c r="AK25" t="s">
        <v>1106</v>
      </c>
      <c r="AZ25" t="s">
        <v>1086</v>
      </c>
      <c r="BC25" t="s">
        <v>1090</v>
      </c>
    </row>
    <row r="26" spans="1:55">
      <c r="A26" t="s">
        <v>683</v>
      </c>
      <c r="B26">
        <v>3</v>
      </c>
      <c r="C26" t="s">
        <v>611</v>
      </c>
      <c r="G26" s="16" t="s">
        <v>1106</v>
      </c>
      <c r="H26" s="16">
        <v>5</v>
      </c>
      <c r="I26" s="16" t="s">
        <v>888</v>
      </c>
      <c r="W26" t="s">
        <v>945</v>
      </c>
      <c r="X26">
        <v>2</v>
      </c>
      <c r="Y26" t="s">
        <v>784</v>
      </c>
      <c r="AA26" t="s">
        <v>923</v>
      </c>
      <c r="AB26">
        <v>5</v>
      </c>
      <c r="AC26" t="s">
        <v>792</v>
      </c>
      <c r="AE26" t="s">
        <v>1141</v>
      </c>
      <c r="AF26">
        <v>3</v>
      </c>
      <c r="AG26" t="s">
        <v>923</v>
      </c>
      <c r="AZ26" t="s">
        <v>1086</v>
      </c>
      <c r="BC26" t="s">
        <v>679</v>
      </c>
    </row>
    <row r="27" spans="1:55">
      <c r="A27" t="s">
        <v>1184</v>
      </c>
      <c r="B27">
        <v>2</v>
      </c>
      <c r="C27" t="s">
        <v>615</v>
      </c>
      <c r="G27" s="16" t="s">
        <v>621</v>
      </c>
      <c r="H27" s="16">
        <v>5</v>
      </c>
      <c r="I27" s="16" t="s">
        <v>695</v>
      </c>
      <c r="AA27" t="s">
        <v>955</v>
      </c>
      <c r="AB27">
        <v>3</v>
      </c>
      <c r="AC27" t="s">
        <v>862</v>
      </c>
      <c r="AE27" t="s">
        <v>1038</v>
      </c>
      <c r="AF27">
        <v>3</v>
      </c>
      <c r="AG27" t="s">
        <v>851</v>
      </c>
      <c r="AZ27" t="s">
        <v>1015</v>
      </c>
      <c r="BC27" t="s">
        <v>1026</v>
      </c>
    </row>
    <row r="28" spans="1:55">
      <c r="A28" t="s">
        <v>1099</v>
      </c>
      <c r="B28">
        <v>5</v>
      </c>
      <c r="C28" t="s">
        <v>676</v>
      </c>
      <c r="G28" s="16" t="s">
        <v>622</v>
      </c>
      <c r="H28" s="16">
        <v>5</v>
      </c>
      <c r="I28" s="16" t="s">
        <v>853</v>
      </c>
      <c r="AA28" t="s">
        <v>1173</v>
      </c>
      <c r="AB28">
        <v>3</v>
      </c>
      <c r="AC28" t="s">
        <v>862</v>
      </c>
      <c r="AE28" t="s">
        <v>1140</v>
      </c>
      <c r="AF28">
        <v>1</v>
      </c>
      <c r="AG28" t="s">
        <v>954</v>
      </c>
      <c r="AZ28" t="s">
        <v>671</v>
      </c>
      <c r="BC28" t="s">
        <v>680</v>
      </c>
    </row>
    <row r="29" spans="1:55">
      <c r="A29" t="s">
        <v>1005</v>
      </c>
      <c r="B29">
        <v>4</v>
      </c>
      <c r="C29" t="s">
        <v>673</v>
      </c>
      <c r="G29" s="16" t="s">
        <v>623</v>
      </c>
      <c r="H29" s="16">
        <v>1</v>
      </c>
      <c r="I29" s="16" t="s">
        <v>719</v>
      </c>
      <c r="AA29" t="s">
        <v>1052</v>
      </c>
      <c r="AB29">
        <v>4</v>
      </c>
      <c r="AC29" t="s">
        <v>992</v>
      </c>
      <c r="AE29" t="s">
        <v>1186</v>
      </c>
      <c r="AF29">
        <v>1</v>
      </c>
      <c r="AG29" t="s">
        <v>1112</v>
      </c>
      <c r="AZ29" t="s">
        <v>675</v>
      </c>
      <c r="BC29" t="s">
        <v>683</v>
      </c>
    </row>
    <row r="30" spans="1:55">
      <c r="A30" t="s">
        <v>1138</v>
      </c>
      <c r="B30">
        <v>2</v>
      </c>
      <c r="C30" t="s">
        <v>950</v>
      </c>
      <c r="G30" s="16" t="s">
        <v>624</v>
      </c>
      <c r="H30" s="16">
        <v>4</v>
      </c>
      <c r="I30" s="16" t="s">
        <v>800</v>
      </c>
      <c r="AA30" t="s">
        <v>1102</v>
      </c>
      <c r="AB30">
        <v>4</v>
      </c>
      <c r="AC30" t="s">
        <v>708</v>
      </c>
      <c r="AE30" t="s">
        <v>941</v>
      </c>
      <c r="AF30">
        <v>2</v>
      </c>
      <c r="AG30" t="s">
        <v>1106</v>
      </c>
      <c r="AZ30" t="s">
        <v>1090</v>
      </c>
      <c r="BC30" t="s">
        <v>1029</v>
      </c>
    </row>
    <row r="31" spans="1:55">
      <c r="A31" t="s">
        <v>952</v>
      </c>
      <c r="B31">
        <v>2</v>
      </c>
      <c r="C31" t="s">
        <v>1184</v>
      </c>
      <c r="G31" s="16" t="s">
        <v>625</v>
      </c>
      <c r="H31" s="16">
        <v>3</v>
      </c>
      <c r="I31" s="16" t="s">
        <v>670</v>
      </c>
      <c r="AA31" t="s">
        <v>1106</v>
      </c>
      <c r="AB31">
        <v>4</v>
      </c>
      <c r="AC31" t="s">
        <v>932</v>
      </c>
      <c r="AE31" t="s">
        <v>963</v>
      </c>
      <c r="AF31">
        <v>2</v>
      </c>
      <c r="AG31" t="s">
        <v>1106</v>
      </c>
      <c r="AZ31" t="s">
        <v>679</v>
      </c>
      <c r="BC31" t="s">
        <v>1099</v>
      </c>
    </row>
    <row r="32" spans="1:55">
      <c r="A32" t="s">
        <v>1157</v>
      </c>
      <c r="B32">
        <v>3</v>
      </c>
      <c r="C32" t="s">
        <v>676</v>
      </c>
      <c r="G32" s="16" t="s">
        <v>1055</v>
      </c>
      <c r="H32" s="16">
        <v>4</v>
      </c>
      <c r="I32" s="16" t="s">
        <v>734</v>
      </c>
      <c r="AA32" t="s">
        <v>1123</v>
      </c>
      <c r="AB32">
        <v>2</v>
      </c>
      <c r="AC32" t="s">
        <v>895</v>
      </c>
      <c r="AZ32" t="s">
        <v>1026</v>
      </c>
      <c r="BC32" t="s">
        <v>685</v>
      </c>
    </row>
    <row r="33" spans="1:55">
      <c r="A33" t="s">
        <v>698</v>
      </c>
      <c r="B33">
        <v>4</v>
      </c>
      <c r="C33" t="s">
        <v>864</v>
      </c>
      <c r="G33" s="16" t="s">
        <v>626</v>
      </c>
      <c r="H33" s="16">
        <v>1</v>
      </c>
      <c r="I33" s="16" t="s">
        <v>904</v>
      </c>
      <c r="AA33" t="s">
        <v>1027</v>
      </c>
      <c r="AB33">
        <v>1</v>
      </c>
      <c r="AC33" t="s">
        <v>752</v>
      </c>
      <c r="AZ33" t="s">
        <v>680</v>
      </c>
      <c r="BC33" t="s">
        <v>1174</v>
      </c>
    </row>
    <row r="34" spans="1:55">
      <c r="A34" t="s">
        <v>934</v>
      </c>
      <c r="B34">
        <v>1</v>
      </c>
      <c r="C34" t="s">
        <v>961</v>
      </c>
      <c r="G34" s="16" t="s">
        <v>949</v>
      </c>
      <c r="H34" s="16">
        <v>2</v>
      </c>
      <c r="I34" s="16" t="s">
        <v>632</v>
      </c>
      <c r="AA34" t="s">
        <v>1157</v>
      </c>
      <c r="AB34">
        <v>3</v>
      </c>
      <c r="AC34" t="s">
        <v>877</v>
      </c>
      <c r="AZ34" t="s">
        <v>683</v>
      </c>
      <c r="BC34" t="s">
        <v>1137</v>
      </c>
    </row>
    <row r="35" spans="1:55">
      <c r="A35" t="s">
        <v>922</v>
      </c>
      <c r="B35">
        <v>5</v>
      </c>
      <c r="C35" t="s">
        <v>754</v>
      </c>
      <c r="G35" s="16" t="s">
        <v>627</v>
      </c>
      <c r="H35" s="16">
        <v>3</v>
      </c>
      <c r="I35" s="16" t="s">
        <v>779</v>
      </c>
      <c r="AA35" t="s">
        <v>1087</v>
      </c>
      <c r="AB35">
        <v>5</v>
      </c>
      <c r="AC35" t="s">
        <v>862</v>
      </c>
      <c r="AZ35" t="s">
        <v>683</v>
      </c>
      <c r="BC35" t="s">
        <v>688</v>
      </c>
    </row>
    <row r="36" spans="1:55">
      <c r="A36" t="s">
        <v>1178</v>
      </c>
      <c r="B36">
        <v>1</v>
      </c>
      <c r="C36" t="s">
        <v>770</v>
      </c>
      <c r="G36" s="16" t="s">
        <v>628</v>
      </c>
      <c r="H36" s="16">
        <v>2</v>
      </c>
      <c r="I36" s="16" t="s">
        <v>852</v>
      </c>
      <c r="AA36" t="s">
        <v>828</v>
      </c>
      <c r="AB36">
        <v>3</v>
      </c>
      <c r="AC36" t="s">
        <v>752</v>
      </c>
      <c r="AZ36" t="s">
        <v>683</v>
      </c>
      <c r="BC36" t="s">
        <v>1123</v>
      </c>
    </row>
    <row r="37" spans="1:55">
      <c r="A37" t="s">
        <v>702</v>
      </c>
      <c r="B37">
        <v>3</v>
      </c>
      <c r="C37" t="s">
        <v>691</v>
      </c>
      <c r="G37" s="16" t="s">
        <v>1095</v>
      </c>
      <c r="H37" s="16">
        <v>4</v>
      </c>
      <c r="I37" s="16" t="s">
        <v>872</v>
      </c>
      <c r="AA37" t="s">
        <v>851</v>
      </c>
      <c r="AB37">
        <v>1</v>
      </c>
      <c r="AC37" t="s">
        <v>877</v>
      </c>
      <c r="AZ37" t="s">
        <v>1029</v>
      </c>
      <c r="BC37" t="s">
        <v>1027</v>
      </c>
    </row>
    <row r="38" spans="1:55">
      <c r="A38" t="s">
        <v>961</v>
      </c>
      <c r="B38">
        <v>4</v>
      </c>
      <c r="C38" t="s">
        <v>738</v>
      </c>
      <c r="G38" s="16" t="s">
        <v>1135</v>
      </c>
      <c r="H38" s="16">
        <v>2</v>
      </c>
      <c r="I38" s="16" t="s">
        <v>838</v>
      </c>
      <c r="AA38" t="s">
        <v>861</v>
      </c>
      <c r="AB38">
        <v>4</v>
      </c>
      <c r="AC38" t="s">
        <v>895</v>
      </c>
      <c r="AZ38" t="s">
        <v>1099</v>
      </c>
      <c r="BC38" t="s">
        <v>952</v>
      </c>
    </row>
    <row r="39" spans="1:55">
      <c r="A39" t="s">
        <v>1169</v>
      </c>
      <c r="B39">
        <v>1</v>
      </c>
      <c r="C39" t="s">
        <v>726</v>
      </c>
      <c r="G39" s="16" t="s">
        <v>629</v>
      </c>
      <c r="H39" s="16">
        <v>5</v>
      </c>
      <c r="I39" s="16" t="s">
        <v>726</v>
      </c>
      <c r="AZ39" t="s">
        <v>685</v>
      </c>
      <c r="BC39" t="s">
        <v>1157</v>
      </c>
    </row>
    <row r="40" spans="1:55">
      <c r="A40" t="s">
        <v>950</v>
      </c>
      <c r="B40">
        <v>1</v>
      </c>
      <c r="C40" t="s">
        <v>724</v>
      </c>
      <c r="G40" s="16" t="s">
        <v>630</v>
      </c>
      <c r="H40" s="16">
        <v>5</v>
      </c>
      <c r="I40" s="16" t="s">
        <v>846</v>
      </c>
      <c r="AZ40" t="s">
        <v>1174</v>
      </c>
      <c r="BC40" t="s">
        <v>1178</v>
      </c>
    </row>
    <row r="41" spans="1:55">
      <c r="A41" t="s">
        <v>709</v>
      </c>
      <c r="B41">
        <v>4</v>
      </c>
      <c r="C41" t="s">
        <v>1190</v>
      </c>
      <c r="G41" s="16" t="s">
        <v>1167</v>
      </c>
      <c r="H41" s="16">
        <v>4</v>
      </c>
      <c r="I41" s="16" t="s">
        <v>795</v>
      </c>
      <c r="AZ41" t="s">
        <v>1137</v>
      </c>
      <c r="BC41" t="s">
        <v>1104</v>
      </c>
    </row>
    <row r="42" spans="1:55">
      <c r="A42" t="s">
        <v>711</v>
      </c>
      <c r="B42">
        <v>1</v>
      </c>
      <c r="C42" t="s">
        <v>700</v>
      </c>
      <c r="G42" s="16" t="s">
        <v>631</v>
      </c>
      <c r="H42" s="16">
        <v>2</v>
      </c>
      <c r="I42" s="16" t="s">
        <v>667</v>
      </c>
      <c r="AZ42" t="s">
        <v>688</v>
      </c>
      <c r="BC42" t="s">
        <v>703</v>
      </c>
    </row>
    <row r="43" spans="1:55">
      <c r="A43" t="s">
        <v>713</v>
      </c>
      <c r="B43">
        <v>1</v>
      </c>
      <c r="C43" t="s">
        <v>644</v>
      </c>
      <c r="G43" s="16" t="s">
        <v>632</v>
      </c>
      <c r="H43" s="16">
        <v>2</v>
      </c>
      <c r="I43" s="16" t="s">
        <v>708</v>
      </c>
      <c r="AZ43" t="s">
        <v>1123</v>
      </c>
      <c r="BC43" t="s">
        <v>1093</v>
      </c>
    </row>
    <row r="44" spans="1:55">
      <c r="A44" t="s">
        <v>1131</v>
      </c>
      <c r="B44">
        <v>3</v>
      </c>
      <c r="C44" t="s">
        <v>1097</v>
      </c>
      <c r="G44" s="16" t="s">
        <v>936</v>
      </c>
      <c r="H44" s="16">
        <v>1</v>
      </c>
      <c r="I44" s="16" t="s">
        <v>780</v>
      </c>
      <c r="AZ44" t="s">
        <v>1123</v>
      </c>
      <c r="BC44" t="s">
        <v>708</v>
      </c>
    </row>
    <row r="45" spans="1:55">
      <c r="A45" t="s">
        <v>718</v>
      </c>
      <c r="B45">
        <v>3</v>
      </c>
      <c r="C45" t="s">
        <v>694</v>
      </c>
      <c r="G45" s="16" t="s">
        <v>912</v>
      </c>
      <c r="H45" s="16">
        <v>2</v>
      </c>
      <c r="I45" s="16" t="s">
        <v>667</v>
      </c>
      <c r="AZ45" t="s">
        <v>1027</v>
      </c>
      <c r="BC45" t="s">
        <v>1131</v>
      </c>
    </row>
    <row r="46" spans="1:55">
      <c r="A46" t="s">
        <v>719</v>
      </c>
      <c r="B46">
        <v>3</v>
      </c>
      <c r="C46" t="s">
        <v>915</v>
      </c>
      <c r="G46" s="16" t="s">
        <v>633</v>
      </c>
      <c r="H46" s="16">
        <v>3</v>
      </c>
      <c r="I46" s="16" t="s">
        <v>641</v>
      </c>
      <c r="AZ46" t="s">
        <v>1027</v>
      </c>
      <c r="BC46" t="s">
        <v>1023</v>
      </c>
    </row>
    <row r="47" spans="1:55">
      <c r="A47" t="s">
        <v>720</v>
      </c>
      <c r="B47">
        <v>5</v>
      </c>
      <c r="C47" t="s">
        <v>947</v>
      </c>
      <c r="G47" s="16" t="s">
        <v>1031</v>
      </c>
      <c r="H47" s="16">
        <v>1</v>
      </c>
      <c r="I47" s="16" t="s">
        <v>770</v>
      </c>
      <c r="AZ47" t="s">
        <v>952</v>
      </c>
      <c r="BC47" t="s">
        <v>941</v>
      </c>
    </row>
    <row r="48" spans="1:55">
      <c r="A48" t="s">
        <v>941</v>
      </c>
      <c r="B48">
        <v>2</v>
      </c>
      <c r="C48" t="s">
        <v>1106</v>
      </c>
      <c r="G48" s="16" t="s">
        <v>1170</v>
      </c>
      <c r="H48" s="16">
        <v>1</v>
      </c>
      <c r="I48" s="16" t="s">
        <v>704</v>
      </c>
      <c r="AZ48" t="s">
        <v>1157</v>
      </c>
      <c r="BC48" t="s">
        <v>730</v>
      </c>
    </row>
    <row r="49" spans="1:55">
      <c r="A49" t="s">
        <v>722</v>
      </c>
      <c r="B49">
        <v>3</v>
      </c>
      <c r="C49" t="s">
        <v>882</v>
      </c>
      <c r="G49" s="16" t="s">
        <v>974</v>
      </c>
      <c r="H49" s="16">
        <v>3</v>
      </c>
      <c r="I49" s="16" t="s">
        <v>871</v>
      </c>
      <c r="AZ49" t="s">
        <v>1178</v>
      </c>
      <c r="BC49" t="s">
        <v>976</v>
      </c>
    </row>
    <row r="50" spans="1:55">
      <c r="A50" t="s">
        <v>725</v>
      </c>
      <c r="B50">
        <v>4</v>
      </c>
      <c r="C50" t="s">
        <v>684</v>
      </c>
      <c r="G50" s="16" t="s">
        <v>1124</v>
      </c>
      <c r="H50" s="16">
        <v>3</v>
      </c>
      <c r="I50" s="16" t="s">
        <v>756</v>
      </c>
      <c r="AZ50" t="s">
        <v>1104</v>
      </c>
      <c r="BC50" t="s">
        <v>1175</v>
      </c>
    </row>
    <row r="51" spans="1:55">
      <c r="A51" t="s">
        <v>976</v>
      </c>
      <c r="B51">
        <v>3</v>
      </c>
      <c r="C51" t="s">
        <v>781</v>
      </c>
      <c r="G51" s="16" t="s">
        <v>634</v>
      </c>
      <c r="H51" s="16">
        <v>4</v>
      </c>
      <c r="I51" s="16" t="s">
        <v>738</v>
      </c>
      <c r="AZ51" t="s">
        <v>703</v>
      </c>
      <c r="BC51" t="s">
        <v>736</v>
      </c>
    </row>
    <row r="52" spans="1:55">
      <c r="A52" t="s">
        <v>1168</v>
      </c>
      <c r="B52">
        <v>3</v>
      </c>
      <c r="C52" t="s">
        <v>855</v>
      </c>
      <c r="G52" s="16" t="s">
        <v>635</v>
      </c>
      <c r="H52" s="16">
        <v>5</v>
      </c>
      <c r="I52" s="16" t="s">
        <v>626</v>
      </c>
      <c r="AZ52" t="s">
        <v>1093</v>
      </c>
      <c r="BC52" t="s">
        <v>1028</v>
      </c>
    </row>
    <row r="53" spans="1:55">
      <c r="A53" t="s">
        <v>1122</v>
      </c>
      <c r="B53">
        <v>1</v>
      </c>
      <c r="C53" t="s">
        <v>1149</v>
      </c>
      <c r="G53" s="16" t="s">
        <v>636</v>
      </c>
      <c r="H53" s="16">
        <v>1</v>
      </c>
      <c r="I53" s="16" t="s">
        <v>615</v>
      </c>
      <c r="AZ53" t="s">
        <v>1093</v>
      </c>
      <c r="BC53" t="s">
        <v>739</v>
      </c>
    </row>
    <row r="54" spans="1:55">
      <c r="A54" t="s">
        <v>733</v>
      </c>
      <c r="B54">
        <v>2</v>
      </c>
      <c r="C54" t="s">
        <v>1008</v>
      </c>
      <c r="G54" s="16" t="s">
        <v>637</v>
      </c>
      <c r="H54" s="16">
        <v>5</v>
      </c>
      <c r="I54" s="16" t="s">
        <v>875</v>
      </c>
      <c r="AZ54" t="s">
        <v>708</v>
      </c>
      <c r="BC54" t="s">
        <v>740</v>
      </c>
    </row>
    <row r="55" spans="1:55">
      <c r="A55" t="s">
        <v>942</v>
      </c>
      <c r="B55">
        <v>1</v>
      </c>
      <c r="C55" t="s">
        <v>993</v>
      </c>
      <c r="G55" s="16" t="s">
        <v>1079</v>
      </c>
      <c r="H55" s="16">
        <v>2</v>
      </c>
      <c r="I55" s="16" t="s">
        <v>779</v>
      </c>
      <c r="AZ55" t="s">
        <v>1131</v>
      </c>
      <c r="BC55" t="s">
        <v>1073</v>
      </c>
    </row>
    <row r="56" spans="1:55">
      <c r="A56" t="s">
        <v>1130</v>
      </c>
      <c r="B56">
        <v>1</v>
      </c>
      <c r="C56" t="s">
        <v>1113</v>
      </c>
      <c r="G56" s="16" t="s">
        <v>982</v>
      </c>
      <c r="H56" s="16">
        <v>4</v>
      </c>
      <c r="I56" s="16" t="s">
        <v>906</v>
      </c>
      <c r="AZ56" t="s">
        <v>1023</v>
      </c>
      <c r="BC56" t="s">
        <v>1141</v>
      </c>
    </row>
    <row r="57" spans="1:55">
      <c r="A57" t="s">
        <v>1070</v>
      </c>
      <c r="B57">
        <v>2</v>
      </c>
      <c r="C57" t="s">
        <v>786</v>
      </c>
      <c r="G57" s="16" t="s">
        <v>1016</v>
      </c>
      <c r="H57" s="16">
        <v>4</v>
      </c>
      <c r="I57" s="16" t="s">
        <v>830</v>
      </c>
      <c r="AZ57" t="s">
        <v>941</v>
      </c>
      <c r="BC57" t="s">
        <v>1197</v>
      </c>
    </row>
    <row r="58" spans="1:55">
      <c r="A58" t="s">
        <v>1127</v>
      </c>
      <c r="B58">
        <v>5</v>
      </c>
      <c r="C58" t="s">
        <v>637</v>
      </c>
      <c r="G58" s="16" t="s">
        <v>1003</v>
      </c>
      <c r="H58" s="16">
        <v>3</v>
      </c>
      <c r="I58" s="16" t="s">
        <v>683</v>
      </c>
      <c r="AZ58" t="s">
        <v>941</v>
      </c>
      <c r="BC58" t="s">
        <v>750</v>
      </c>
    </row>
    <row r="59" spans="1:55">
      <c r="A59" t="s">
        <v>929</v>
      </c>
      <c r="B59">
        <v>3</v>
      </c>
      <c r="C59" t="s">
        <v>816</v>
      </c>
      <c r="G59" s="16" t="s">
        <v>638</v>
      </c>
      <c r="H59" s="16">
        <v>5</v>
      </c>
      <c r="I59" s="16" t="s">
        <v>623</v>
      </c>
      <c r="AZ59" t="s">
        <v>730</v>
      </c>
      <c r="BC59" t="s">
        <v>1127</v>
      </c>
    </row>
    <row r="60" spans="1:55">
      <c r="A60" t="s">
        <v>752</v>
      </c>
      <c r="B60">
        <v>5</v>
      </c>
      <c r="C60" t="s">
        <v>631</v>
      </c>
      <c r="G60" s="16" t="s">
        <v>639</v>
      </c>
      <c r="H60" s="16">
        <v>3</v>
      </c>
      <c r="I60" s="16" t="s">
        <v>759</v>
      </c>
      <c r="AZ60" t="s">
        <v>976</v>
      </c>
      <c r="BC60" t="s">
        <v>752</v>
      </c>
    </row>
    <row r="61" spans="1:55">
      <c r="A61" t="s">
        <v>753</v>
      </c>
      <c r="B61">
        <v>2</v>
      </c>
      <c r="C61" t="s">
        <v>746</v>
      </c>
      <c r="G61" s="16" t="s">
        <v>913</v>
      </c>
      <c r="H61" s="16">
        <v>4</v>
      </c>
      <c r="I61" s="16" t="s">
        <v>869</v>
      </c>
      <c r="AZ61" t="s">
        <v>1175</v>
      </c>
      <c r="BC61" t="s">
        <v>917</v>
      </c>
    </row>
    <row r="62" spans="1:55">
      <c r="A62" t="s">
        <v>983</v>
      </c>
      <c r="B62">
        <v>4</v>
      </c>
      <c r="C62" t="s">
        <v>667</v>
      </c>
      <c r="G62" s="16" t="s">
        <v>640</v>
      </c>
      <c r="H62" s="16">
        <v>5</v>
      </c>
      <c r="I62" s="16" t="s">
        <v>650</v>
      </c>
      <c r="AZ62" t="s">
        <v>736</v>
      </c>
      <c r="BC62" t="s">
        <v>757</v>
      </c>
    </row>
    <row r="63" spans="1:55">
      <c r="A63" t="s">
        <v>756</v>
      </c>
      <c r="B63">
        <v>2</v>
      </c>
      <c r="C63" t="s">
        <v>879</v>
      </c>
      <c r="G63" s="16" t="s">
        <v>1112</v>
      </c>
      <c r="H63" s="16">
        <v>4</v>
      </c>
      <c r="I63" s="16" t="s">
        <v>752</v>
      </c>
      <c r="AZ63" t="s">
        <v>1028</v>
      </c>
      <c r="BC63" t="s">
        <v>1040</v>
      </c>
    </row>
    <row r="64" spans="1:55">
      <c r="A64" t="s">
        <v>1152</v>
      </c>
      <c r="B64">
        <v>4</v>
      </c>
      <c r="C64" t="s">
        <v>798</v>
      </c>
      <c r="G64" s="16" t="s">
        <v>641</v>
      </c>
      <c r="H64" s="16">
        <v>2</v>
      </c>
      <c r="I64" s="16" t="s">
        <v>615</v>
      </c>
      <c r="AZ64" t="s">
        <v>739</v>
      </c>
      <c r="BC64" t="s">
        <v>1072</v>
      </c>
    </row>
    <row r="65" spans="1:55">
      <c r="A65" t="s">
        <v>998</v>
      </c>
      <c r="B65">
        <v>4</v>
      </c>
      <c r="C65" t="s">
        <v>1001</v>
      </c>
      <c r="G65" s="16" t="s">
        <v>642</v>
      </c>
      <c r="H65" s="16">
        <v>2</v>
      </c>
      <c r="I65" s="16" t="s">
        <v>804</v>
      </c>
      <c r="AZ65" t="s">
        <v>740</v>
      </c>
      <c r="BC65" t="s">
        <v>998</v>
      </c>
    </row>
    <row r="66" spans="1:55">
      <c r="A66" t="s">
        <v>767</v>
      </c>
      <c r="B66">
        <v>1</v>
      </c>
      <c r="C66" t="s">
        <v>747</v>
      </c>
      <c r="G66" s="16" t="s">
        <v>1143</v>
      </c>
      <c r="H66" s="16">
        <v>1</v>
      </c>
      <c r="I66" s="16" t="s">
        <v>884</v>
      </c>
      <c r="AZ66" t="s">
        <v>1073</v>
      </c>
      <c r="BC66" t="s">
        <v>954</v>
      </c>
    </row>
    <row r="67" spans="1:55">
      <c r="A67" t="s">
        <v>769</v>
      </c>
      <c r="B67">
        <v>1</v>
      </c>
      <c r="C67" t="s">
        <v>753</v>
      </c>
      <c r="G67" s="16" t="s">
        <v>1163</v>
      </c>
      <c r="H67" s="16">
        <v>2</v>
      </c>
      <c r="I67" s="16" t="s">
        <v>687</v>
      </c>
      <c r="AZ67" t="s">
        <v>1141</v>
      </c>
      <c r="BC67" t="s">
        <v>1087</v>
      </c>
    </row>
    <row r="68" spans="1:55">
      <c r="A68" t="s">
        <v>770</v>
      </c>
      <c r="B68">
        <v>3</v>
      </c>
      <c r="C68" t="s">
        <v>1158</v>
      </c>
      <c r="G68" s="16" t="s">
        <v>643</v>
      </c>
      <c r="H68" s="16">
        <v>3</v>
      </c>
      <c r="I68" s="16" t="s">
        <v>815</v>
      </c>
      <c r="AZ68" t="s">
        <v>1197</v>
      </c>
      <c r="BC68" t="s">
        <v>1107</v>
      </c>
    </row>
    <row r="69" spans="1:55">
      <c r="A69" t="s">
        <v>774</v>
      </c>
      <c r="B69">
        <v>2</v>
      </c>
      <c r="C69" t="s">
        <v>1039</v>
      </c>
      <c r="G69" s="16" t="s">
        <v>644</v>
      </c>
      <c r="H69" s="16">
        <v>1</v>
      </c>
      <c r="I69" s="16" t="s">
        <v>783</v>
      </c>
      <c r="AZ69" t="s">
        <v>750</v>
      </c>
      <c r="BC69" t="s">
        <v>782</v>
      </c>
    </row>
    <row r="70" spans="1:55">
      <c r="A70" t="s">
        <v>1013</v>
      </c>
      <c r="B70">
        <v>2</v>
      </c>
      <c r="C70" t="s">
        <v>634</v>
      </c>
      <c r="G70" s="16" t="s">
        <v>645</v>
      </c>
      <c r="H70" s="16">
        <v>5</v>
      </c>
      <c r="I70" s="16" t="s">
        <v>710</v>
      </c>
      <c r="AZ70" t="s">
        <v>1127</v>
      </c>
      <c r="BC70" t="s">
        <v>963</v>
      </c>
    </row>
    <row r="71" spans="1:55">
      <c r="A71" t="s">
        <v>779</v>
      </c>
      <c r="B71">
        <v>4</v>
      </c>
      <c r="C71" t="s">
        <v>987</v>
      </c>
      <c r="G71" s="16" t="s">
        <v>646</v>
      </c>
      <c r="H71" s="16">
        <v>1</v>
      </c>
      <c r="I71" s="16" t="s">
        <v>703</v>
      </c>
      <c r="AZ71" t="s">
        <v>1127</v>
      </c>
      <c r="BC71" t="s">
        <v>784</v>
      </c>
    </row>
    <row r="72" spans="1:55">
      <c r="A72" t="s">
        <v>782</v>
      </c>
      <c r="B72">
        <v>1</v>
      </c>
      <c r="C72" t="s">
        <v>1133</v>
      </c>
      <c r="G72" s="16" t="s">
        <v>924</v>
      </c>
      <c r="H72" s="16">
        <v>5</v>
      </c>
      <c r="I72" s="16" t="s">
        <v>800</v>
      </c>
      <c r="AZ72" t="s">
        <v>752</v>
      </c>
      <c r="BC72" t="s">
        <v>1011</v>
      </c>
    </row>
    <row r="73" spans="1:55">
      <c r="A73" t="s">
        <v>1126</v>
      </c>
      <c r="B73">
        <v>5</v>
      </c>
      <c r="C73" t="s">
        <v>702</v>
      </c>
      <c r="G73" s="16" t="s">
        <v>1144</v>
      </c>
      <c r="H73" s="16">
        <v>2</v>
      </c>
      <c r="I73" s="16" t="s">
        <v>663</v>
      </c>
      <c r="AZ73" t="s">
        <v>917</v>
      </c>
      <c r="BC73" t="s">
        <v>788</v>
      </c>
    </row>
    <row r="74" spans="1:55">
      <c r="A74" t="s">
        <v>963</v>
      </c>
      <c r="B74">
        <v>2</v>
      </c>
      <c r="C74" t="s">
        <v>1106</v>
      </c>
      <c r="G74" s="16" t="s">
        <v>1125</v>
      </c>
      <c r="H74" s="16">
        <v>2</v>
      </c>
      <c r="I74" s="16" t="s">
        <v>813</v>
      </c>
      <c r="AZ74" t="s">
        <v>757</v>
      </c>
      <c r="BC74" t="s">
        <v>792</v>
      </c>
    </row>
    <row r="75" spans="1:55">
      <c r="A75" t="s">
        <v>1188</v>
      </c>
      <c r="B75">
        <v>1</v>
      </c>
      <c r="C75" t="s">
        <v>943</v>
      </c>
      <c r="G75" s="16" t="s">
        <v>647</v>
      </c>
      <c r="H75" s="16">
        <v>5</v>
      </c>
      <c r="I75" s="16" t="s">
        <v>719</v>
      </c>
      <c r="AZ75" t="s">
        <v>1040</v>
      </c>
      <c r="BC75" t="s">
        <v>794</v>
      </c>
    </row>
    <row r="76" spans="1:55">
      <c r="A76" t="s">
        <v>1011</v>
      </c>
      <c r="B76">
        <v>1</v>
      </c>
      <c r="C76" t="s">
        <v>716</v>
      </c>
      <c r="G76" s="16" t="s">
        <v>1074</v>
      </c>
      <c r="H76" s="16">
        <v>3</v>
      </c>
      <c r="I76" s="16" t="s">
        <v>677</v>
      </c>
      <c r="AZ76" t="s">
        <v>1040</v>
      </c>
      <c r="BC76" t="s">
        <v>1118</v>
      </c>
    </row>
    <row r="77" spans="1:55">
      <c r="A77" t="s">
        <v>786</v>
      </c>
      <c r="B77">
        <v>1</v>
      </c>
      <c r="C77" t="s">
        <v>800</v>
      </c>
      <c r="G77" s="16" t="s">
        <v>648</v>
      </c>
      <c r="H77" s="16">
        <v>5</v>
      </c>
      <c r="I77" s="16" t="s">
        <v>714</v>
      </c>
      <c r="AZ77" t="s">
        <v>1072</v>
      </c>
      <c r="BC77" t="s">
        <v>1038</v>
      </c>
    </row>
    <row r="78" spans="1:55">
      <c r="A78" t="s">
        <v>789</v>
      </c>
      <c r="B78">
        <v>4</v>
      </c>
      <c r="C78" t="s">
        <v>693</v>
      </c>
      <c r="G78" s="16" t="s">
        <v>649</v>
      </c>
      <c r="H78" s="16">
        <v>1</v>
      </c>
      <c r="I78" s="16" t="s">
        <v>890</v>
      </c>
      <c r="AZ78" t="s">
        <v>998</v>
      </c>
      <c r="BC78" t="s">
        <v>1133</v>
      </c>
    </row>
    <row r="79" spans="1:55">
      <c r="A79" t="s">
        <v>791</v>
      </c>
      <c r="B79">
        <v>1</v>
      </c>
      <c r="C79" t="s">
        <v>915</v>
      </c>
      <c r="G79" s="16" t="s">
        <v>650</v>
      </c>
      <c r="H79" s="16">
        <v>5</v>
      </c>
      <c r="I79" s="16" t="s">
        <v>657</v>
      </c>
      <c r="AZ79" t="s">
        <v>954</v>
      </c>
      <c r="BC79" t="s">
        <v>948</v>
      </c>
    </row>
    <row r="80" spans="1:55">
      <c r="A80" t="s">
        <v>798</v>
      </c>
      <c r="B80">
        <v>3</v>
      </c>
      <c r="C80" t="s">
        <v>634</v>
      </c>
      <c r="G80" s="16" t="s">
        <v>651</v>
      </c>
      <c r="H80" s="16">
        <v>3</v>
      </c>
      <c r="I80" s="16" t="s">
        <v>670</v>
      </c>
      <c r="AZ80" t="s">
        <v>1087</v>
      </c>
      <c r="BC80" t="s">
        <v>1129</v>
      </c>
    </row>
    <row r="81" spans="1:55">
      <c r="A81" t="s">
        <v>1077</v>
      </c>
      <c r="B81">
        <v>1</v>
      </c>
      <c r="C81" t="s">
        <v>965</v>
      </c>
      <c r="G81" s="16" t="s">
        <v>652</v>
      </c>
      <c r="H81" s="16">
        <v>4</v>
      </c>
      <c r="I81" s="16" t="s">
        <v>713</v>
      </c>
      <c r="AZ81" t="s">
        <v>1107</v>
      </c>
      <c r="BC81" t="s">
        <v>1002</v>
      </c>
    </row>
    <row r="82" spans="1:55">
      <c r="A82" t="s">
        <v>1038</v>
      </c>
      <c r="B82">
        <v>1</v>
      </c>
      <c r="C82" t="s">
        <v>798</v>
      </c>
      <c r="G82" s="16" t="s">
        <v>653</v>
      </c>
      <c r="H82" s="16">
        <v>4</v>
      </c>
      <c r="I82" s="16" t="s">
        <v>816</v>
      </c>
      <c r="AZ82" t="s">
        <v>782</v>
      </c>
      <c r="BC82" t="s">
        <v>818</v>
      </c>
    </row>
    <row r="83" spans="1:55">
      <c r="A83" t="s">
        <v>800</v>
      </c>
      <c r="B83">
        <v>4</v>
      </c>
      <c r="C83" t="s">
        <v>615</v>
      </c>
      <c r="G83" s="16" t="s">
        <v>654</v>
      </c>
      <c r="H83" s="16">
        <v>2</v>
      </c>
      <c r="I83" s="16" t="s">
        <v>870</v>
      </c>
      <c r="AZ83" t="s">
        <v>963</v>
      </c>
      <c r="BC83" t="s">
        <v>923</v>
      </c>
    </row>
    <row r="84" spans="1:55">
      <c r="A84" t="s">
        <v>801</v>
      </c>
      <c r="B84">
        <v>3</v>
      </c>
      <c r="C84" t="s">
        <v>780</v>
      </c>
      <c r="G84" s="16" t="s">
        <v>655</v>
      </c>
      <c r="H84" s="16">
        <v>1</v>
      </c>
      <c r="I84" s="16" t="s">
        <v>755</v>
      </c>
      <c r="AZ84" t="s">
        <v>963</v>
      </c>
      <c r="BC84" t="s">
        <v>1082</v>
      </c>
    </row>
    <row r="85" spans="1:55">
      <c r="A85" t="s">
        <v>970</v>
      </c>
      <c r="B85">
        <v>2</v>
      </c>
      <c r="C85" t="s">
        <v>808</v>
      </c>
      <c r="G85" s="16" t="s">
        <v>656</v>
      </c>
      <c r="H85" s="16">
        <v>2</v>
      </c>
      <c r="I85" s="16" t="s">
        <v>864</v>
      </c>
      <c r="AZ85" t="s">
        <v>784</v>
      </c>
      <c r="BC85" t="s">
        <v>955</v>
      </c>
    </row>
    <row r="86" spans="1:55">
      <c r="A86" t="s">
        <v>806</v>
      </c>
      <c r="B86">
        <v>1</v>
      </c>
      <c r="C86" t="s">
        <v>815</v>
      </c>
      <c r="G86" s="16" t="s">
        <v>1199</v>
      </c>
      <c r="H86" s="16">
        <v>1</v>
      </c>
      <c r="I86" s="16" t="s">
        <v>877</v>
      </c>
      <c r="AZ86" t="s">
        <v>1011</v>
      </c>
      <c r="BC86" t="s">
        <v>828</v>
      </c>
    </row>
    <row r="87" spans="1:55">
      <c r="A87" t="s">
        <v>810</v>
      </c>
      <c r="B87">
        <v>2</v>
      </c>
      <c r="C87" t="s">
        <v>657</v>
      </c>
      <c r="G87" s="16" t="s">
        <v>1103</v>
      </c>
      <c r="H87" s="16">
        <v>2</v>
      </c>
      <c r="I87" s="16" t="s">
        <v>717</v>
      </c>
      <c r="AZ87" t="s">
        <v>1011</v>
      </c>
      <c r="BC87" t="s">
        <v>829</v>
      </c>
    </row>
    <row r="88" spans="1:55">
      <c r="A88" t="s">
        <v>811</v>
      </c>
      <c r="B88">
        <v>5</v>
      </c>
      <c r="C88" t="s">
        <v>1158</v>
      </c>
      <c r="G88" s="16" t="s">
        <v>657</v>
      </c>
      <c r="H88" s="16">
        <v>3</v>
      </c>
      <c r="I88" s="16" t="s">
        <v>776</v>
      </c>
      <c r="AZ88" t="s">
        <v>788</v>
      </c>
      <c r="BC88" t="s">
        <v>1173</v>
      </c>
    </row>
    <row r="89" spans="1:55">
      <c r="A89" t="s">
        <v>812</v>
      </c>
      <c r="B89">
        <v>4</v>
      </c>
      <c r="C89" t="s">
        <v>658</v>
      </c>
      <c r="G89" s="16" t="s">
        <v>1202</v>
      </c>
      <c r="H89" s="16">
        <v>5</v>
      </c>
      <c r="I89" s="16" t="s">
        <v>670</v>
      </c>
      <c r="AZ89" t="s">
        <v>792</v>
      </c>
      <c r="BC89" t="s">
        <v>1052</v>
      </c>
    </row>
    <row r="90" spans="1:55">
      <c r="A90" t="s">
        <v>814</v>
      </c>
      <c r="B90">
        <v>4</v>
      </c>
      <c r="C90" t="s">
        <v>1164</v>
      </c>
      <c r="G90" s="16" t="s">
        <v>658</v>
      </c>
      <c r="H90" s="16">
        <v>2</v>
      </c>
      <c r="I90" s="16" t="s">
        <v>880</v>
      </c>
      <c r="AZ90" t="s">
        <v>794</v>
      </c>
      <c r="BC90" t="s">
        <v>931</v>
      </c>
    </row>
    <row r="91" spans="1:55">
      <c r="A91" t="s">
        <v>816</v>
      </c>
      <c r="B91">
        <v>2</v>
      </c>
      <c r="C91" t="s">
        <v>705</v>
      </c>
      <c r="G91" s="16" t="s">
        <v>1190</v>
      </c>
      <c r="H91" s="16">
        <v>1</v>
      </c>
      <c r="I91" s="16" t="s">
        <v>891</v>
      </c>
      <c r="AZ91" t="s">
        <v>1118</v>
      </c>
      <c r="BC91" t="s">
        <v>1183</v>
      </c>
    </row>
    <row r="92" spans="1:55">
      <c r="A92" t="s">
        <v>817</v>
      </c>
      <c r="B92">
        <v>2</v>
      </c>
      <c r="C92" t="s">
        <v>900</v>
      </c>
      <c r="G92" s="16" t="s">
        <v>989</v>
      </c>
      <c r="H92" s="16">
        <v>5</v>
      </c>
      <c r="I92" s="16" t="s">
        <v>762</v>
      </c>
      <c r="AZ92" t="s">
        <v>1038</v>
      </c>
      <c r="BC92" t="s">
        <v>839</v>
      </c>
    </row>
    <row r="93" spans="1:55">
      <c r="A93" t="s">
        <v>947</v>
      </c>
      <c r="B93">
        <v>5</v>
      </c>
      <c r="C93" t="s">
        <v>848</v>
      </c>
      <c r="G93" s="16" t="s">
        <v>659</v>
      </c>
      <c r="H93" s="16">
        <v>3</v>
      </c>
      <c r="I93" s="16" t="s">
        <v>734</v>
      </c>
      <c r="AZ93" t="s">
        <v>1038</v>
      </c>
      <c r="BC93" t="s">
        <v>1063</v>
      </c>
    </row>
    <row r="94" spans="1:55">
      <c r="A94" t="s">
        <v>1002</v>
      </c>
      <c r="B94">
        <v>5</v>
      </c>
      <c r="C94" t="s">
        <v>855</v>
      </c>
      <c r="G94" s="16" t="s">
        <v>660</v>
      </c>
      <c r="H94" s="16">
        <v>2</v>
      </c>
      <c r="I94" s="16" t="s">
        <v>816</v>
      </c>
      <c r="AZ94" t="s">
        <v>1133</v>
      </c>
      <c r="BC94" t="s">
        <v>847</v>
      </c>
    </row>
    <row r="95" spans="1:55">
      <c r="A95" t="s">
        <v>818</v>
      </c>
      <c r="B95">
        <v>4</v>
      </c>
      <c r="C95" t="s">
        <v>814</v>
      </c>
      <c r="G95" s="16" t="s">
        <v>1186</v>
      </c>
      <c r="H95" s="16">
        <v>1</v>
      </c>
      <c r="I95" s="16" t="s">
        <v>718</v>
      </c>
      <c r="AZ95" t="s">
        <v>948</v>
      </c>
      <c r="BC95" t="s">
        <v>851</v>
      </c>
    </row>
    <row r="96" spans="1:55">
      <c r="A96" t="s">
        <v>1082</v>
      </c>
      <c r="B96">
        <v>2</v>
      </c>
      <c r="C96" t="s">
        <v>991</v>
      </c>
      <c r="G96" s="16" t="s">
        <v>661</v>
      </c>
      <c r="H96" s="16">
        <v>4</v>
      </c>
      <c r="I96" s="16" t="s">
        <v>660</v>
      </c>
      <c r="AZ96" t="s">
        <v>1129</v>
      </c>
      <c r="BC96" t="s">
        <v>854</v>
      </c>
    </row>
    <row r="97" spans="1:55">
      <c r="A97" t="s">
        <v>977</v>
      </c>
      <c r="B97">
        <v>5</v>
      </c>
      <c r="C97" t="s">
        <v>644</v>
      </c>
      <c r="G97" s="16" t="s">
        <v>1200</v>
      </c>
      <c r="H97" s="16">
        <v>4</v>
      </c>
      <c r="I97" s="16" t="s">
        <v>850</v>
      </c>
      <c r="AZ97" t="s">
        <v>1002</v>
      </c>
      <c r="BC97" t="s">
        <v>856</v>
      </c>
    </row>
    <row r="98" spans="1:55">
      <c r="A98" t="s">
        <v>826</v>
      </c>
      <c r="B98">
        <v>3</v>
      </c>
      <c r="C98" t="s">
        <v>1171</v>
      </c>
      <c r="G98" s="16" t="s">
        <v>662</v>
      </c>
      <c r="H98" s="16">
        <v>2</v>
      </c>
      <c r="I98" s="16" t="s">
        <v>652</v>
      </c>
      <c r="AZ98" t="s">
        <v>818</v>
      </c>
      <c r="BC98" t="s">
        <v>992</v>
      </c>
    </row>
    <row r="99" spans="1:55">
      <c r="A99" t="s">
        <v>955</v>
      </c>
      <c r="B99">
        <v>2</v>
      </c>
      <c r="C99" t="s">
        <v>806</v>
      </c>
      <c r="G99" s="16" t="s">
        <v>1086</v>
      </c>
      <c r="H99" s="16">
        <v>5</v>
      </c>
      <c r="I99" s="16" t="s">
        <v>856</v>
      </c>
      <c r="AZ99" t="s">
        <v>923</v>
      </c>
      <c r="BC99" t="s">
        <v>859</v>
      </c>
    </row>
    <row r="100" spans="1:55">
      <c r="A100" t="s">
        <v>828</v>
      </c>
      <c r="B100">
        <v>1</v>
      </c>
      <c r="C100" t="s">
        <v>673</v>
      </c>
      <c r="G100" s="16" t="s">
        <v>663</v>
      </c>
      <c r="H100" s="16">
        <v>5</v>
      </c>
      <c r="I100" s="16" t="s">
        <v>643</v>
      </c>
      <c r="AZ100" t="s">
        <v>1082</v>
      </c>
      <c r="BC100" t="s">
        <v>861</v>
      </c>
    </row>
    <row r="101" spans="1:55">
      <c r="A101" t="s">
        <v>831</v>
      </c>
      <c r="B101">
        <v>5</v>
      </c>
      <c r="C101" t="s">
        <v>972</v>
      </c>
      <c r="G101" s="16" t="s">
        <v>1045</v>
      </c>
      <c r="H101" s="16">
        <v>3</v>
      </c>
      <c r="I101" s="16" t="s">
        <v>705</v>
      </c>
      <c r="AZ101" t="s">
        <v>955</v>
      </c>
      <c r="BC101" t="s">
        <v>862</v>
      </c>
    </row>
    <row r="102" spans="1:55">
      <c r="A102" t="s">
        <v>832</v>
      </c>
      <c r="B102">
        <v>4</v>
      </c>
      <c r="C102" t="s">
        <v>783</v>
      </c>
      <c r="G102" s="16" t="s">
        <v>664</v>
      </c>
      <c r="H102" s="16">
        <v>5</v>
      </c>
      <c r="I102" s="16" t="s">
        <v>689</v>
      </c>
      <c r="AZ102" t="s">
        <v>828</v>
      </c>
      <c r="BC102" t="s">
        <v>1078</v>
      </c>
    </row>
    <row r="103" spans="1:55">
      <c r="A103" t="s">
        <v>834</v>
      </c>
      <c r="B103">
        <v>5</v>
      </c>
      <c r="C103" t="s">
        <v>852</v>
      </c>
      <c r="G103" s="16" t="s">
        <v>665</v>
      </c>
      <c r="H103" s="16">
        <v>1</v>
      </c>
      <c r="I103" s="16" t="s">
        <v>748</v>
      </c>
      <c r="AZ103" t="s">
        <v>829</v>
      </c>
      <c r="BC103" t="s">
        <v>1140</v>
      </c>
    </row>
    <row r="104" spans="1:55">
      <c r="A104" t="s">
        <v>1021</v>
      </c>
      <c r="B104">
        <v>1</v>
      </c>
      <c r="C104" t="s">
        <v>1177</v>
      </c>
      <c r="G104" s="16" t="s">
        <v>1000</v>
      </c>
      <c r="H104" s="16">
        <v>2</v>
      </c>
      <c r="I104" s="16" t="s">
        <v>805</v>
      </c>
      <c r="AZ104" t="s">
        <v>1173</v>
      </c>
      <c r="BC104" t="s">
        <v>1041</v>
      </c>
    </row>
    <row r="105" spans="1:55">
      <c r="A105" t="s">
        <v>835</v>
      </c>
      <c r="B105">
        <v>4</v>
      </c>
      <c r="C105" t="s">
        <v>660</v>
      </c>
      <c r="G105" s="16" t="s">
        <v>666</v>
      </c>
      <c r="H105" s="16">
        <v>4</v>
      </c>
      <c r="I105" s="16" t="s">
        <v>667</v>
      </c>
      <c r="AZ105" t="s">
        <v>1173</v>
      </c>
      <c r="BC105" t="s">
        <v>873</v>
      </c>
    </row>
    <row r="106" spans="1:55">
      <c r="A106" t="s">
        <v>1052</v>
      </c>
      <c r="B106">
        <v>5</v>
      </c>
      <c r="C106" t="s">
        <v>624</v>
      </c>
      <c r="G106" s="16" t="s">
        <v>667</v>
      </c>
      <c r="H106" s="16">
        <v>2</v>
      </c>
      <c r="I106" s="16" t="s">
        <v>721</v>
      </c>
      <c r="AZ106" t="s">
        <v>1052</v>
      </c>
      <c r="BC106" t="s">
        <v>1134</v>
      </c>
    </row>
    <row r="107" spans="1:55">
      <c r="A107" t="s">
        <v>837</v>
      </c>
      <c r="B107">
        <v>3</v>
      </c>
      <c r="C107" t="s">
        <v>691</v>
      </c>
      <c r="G107" s="16" t="s">
        <v>668</v>
      </c>
      <c r="H107" s="16">
        <v>2</v>
      </c>
      <c r="I107" s="16" t="s">
        <v>615</v>
      </c>
      <c r="AZ107" t="s">
        <v>1052</v>
      </c>
      <c r="BC107" t="s">
        <v>1128</v>
      </c>
    </row>
    <row r="108" spans="1:55">
      <c r="A108" t="s">
        <v>931</v>
      </c>
      <c r="B108">
        <v>5</v>
      </c>
      <c r="C108" t="s">
        <v>790</v>
      </c>
      <c r="G108" s="16" t="s">
        <v>669</v>
      </c>
      <c r="H108" s="16">
        <v>2</v>
      </c>
      <c r="I108" s="16" t="s">
        <v>832</v>
      </c>
      <c r="AZ108" t="s">
        <v>1052</v>
      </c>
      <c r="BC108" t="s">
        <v>1057</v>
      </c>
    </row>
    <row r="109" spans="1:55">
      <c r="A109" t="s">
        <v>842</v>
      </c>
      <c r="B109">
        <v>5</v>
      </c>
      <c r="C109" t="s">
        <v>804</v>
      </c>
      <c r="G109" s="16" t="s">
        <v>1015</v>
      </c>
      <c r="H109" s="16">
        <v>4</v>
      </c>
      <c r="I109" s="16" t="s">
        <v>794</v>
      </c>
      <c r="AZ109" t="s">
        <v>931</v>
      </c>
      <c r="BC109" t="s">
        <v>877</v>
      </c>
    </row>
    <row r="110" spans="1:55">
      <c r="A110" t="s">
        <v>594</v>
      </c>
      <c r="B110">
        <v>1</v>
      </c>
      <c r="C110" t="s">
        <v>695</v>
      </c>
      <c r="G110" s="16" t="s">
        <v>670</v>
      </c>
      <c r="H110" s="16">
        <v>4</v>
      </c>
      <c r="I110" s="16" t="s">
        <v>898</v>
      </c>
      <c r="AZ110" t="s">
        <v>1183</v>
      </c>
      <c r="BC110" t="s">
        <v>945</v>
      </c>
    </row>
    <row r="111" spans="1:55">
      <c r="A111" t="s">
        <v>1201</v>
      </c>
      <c r="B111">
        <v>5</v>
      </c>
      <c r="C111" t="s">
        <v>1158</v>
      </c>
      <c r="G111" s="16" t="s">
        <v>671</v>
      </c>
      <c r="H111" s="16">
        <v>4</v>
      </c>
      <c r="I111" s="16" t="s">
        <v>839</v>
      </c>
      <c r="AZ111" t="s">
        <v>1183</v>
      </c>
      <c r="BC111" t="s">
        <v>932</v>
      </c>
    </row>
    <row r="112" spans="1:55">
      <c r="A112" t="s">
        <v>851</v>
      </c>
      <c r="B112">
        <v>2</v>
      </c>
      <c r="C112" t="s">
        <v>908</v>
      </c>
      <c r="G112" s="16" t="s">
        <v>672</v>
      </c>
      <c r="H112" s="16">
        <v>2</v>
      </c>
      <c r="I112" s="16" t="s">
        <v>644</v>
      </c>
      <c r="AZ112" t="s">
        <v>839</v>
      </c>
      <c r="BC112" t="s">
        <v>881</v>
      </c>
    </row>
    <row r="113" spans="1:55">
      <c r="A113" t="s">
        <v>992</v>
      </c>
      <c r="B113">
        <v>3</v>
      </c>
      <c r="C113" t="s">
        <v>885</v>
      </c>
      <c r="G113" s="16" t="s">
        <v>1065</v>
      </c>
      <c r="H113" s="16">
        <v>2</v>
      </c>
      <c r="I113" s="16" t="s">
        <v>615</v>
      </c>
      <c r="AZ113" t="s">
        <v>1063</v>
      </c>
      <c r="BC113" t="s">
        <v>1009</v>
      </c>
    </row>
    <row r="114" spans="1:55">
      <c r="A114" t="s">
        <v>859</v>
      </c>
      <c r="B114">
        <v>3</v>
      </c>
      <c r="C114" t="s">
        <v>853</v>
      </c>
      <c r="G114" s="16" t="s">
        <v>673</v>
      </c>
      <c r="H114" s="16">
        <v>5</v>
      </c>
      <c r="I114" s="16" t="s">
        <v>800</v>
      </c>
      <c r="AZ114" t="s">
        <v>847</v>
      </c>
      <c r="BC114" t="s">
        <v>1088</v>
      </c>
    </row>
    <row r="115" spans="1:55">
      <c r="A115" t="s">
        <v>925</v>
      </c>
      <c r="B115">
        <v>4</v>
      </c>
      <c r="C115" t="s">
        <v>650</v>
      </c>
      <c r="G115" s="16" t="s">
        <v>674</v>
      </c>
      <c r="H115" s="16">
        <v>3</v>
      </c>
      <c r="I115" s="16" t="s">
        <v>720</v>
      </c>
      <c r="AZ115" t="s">
        <v>851</v>
      </c>
      <c r="BC115" t="s">
        <v>1032</v>
      </c>
    </row>
    <row r="116" spans="1:55">
      <c r="A116" t="s">
        <v>861</v>
      </c>
      <c r="B116">
        <v>4</v>
      </c>
      <c r="C116" t="s">
        <v>895</v>
      </c>
      <c r="G116" s="16" t="s">
        <v>1010</v>
      </c>
      <c r="H116" s="16">
        <v>2</v>
      </c>
      <c r="I116" s="16" t="s">
        <v>868</v>
      </c>
      <c r="AZ116" t="s">
        <v>851</v>
      </c>
      <c r="BC116" t="s">
        <v>1151</v>
      </c>
    </row>
    <row r="117" spans="1:55">
      <c r="A117" t="s">
        <v>866</v>
      </c>
      <c r="B117">
        <v>5</v>
      </c>
      <c r="C117" t="s">
        <v>984</v>
      </c>
      <c r="G117" s="16" t="s">
        <v>1136</v>
      </c>
      <c r="H117" s="16">
        <v>3</v>
      </c>
      <c r="I117" s="16" t="s">
        <v>682</v>
      </c>
      <c r="AZ117" t="s">
        <v>854</v>
      </c>
      <c r="BC117" t="s">
        <v>1160</v>
      </c>
    </row>
    <row r="118" spans="1:55">
      <c r="A118" t="s">
        <v>868</v>
      </c>
      <c r="B118">
        <v>1</v>
      </c>
      <c r="C118" t="s">
        <v>879</v>
      </c>
      <c r="G118" s="16" t="s">
        <v>675</v>
      </c>
      <c r="H118" s="16">
        <v>2</v>
      </c>
      <c r="I118" s="16" t="s">
        <v>792</v>
      </c>
      <c r="AZ118" t="s">
        <v>856</v>
      </c>
      <c r="BC118" t="s">
        <v>937</v>
      </c>
    </row>
    <row r="119" spans="1:55">
      <c r="A119" t="s">
        <v>869</v>
      </c>
      <c r="B119">
        <v>3</v>
      </c>
      <c r="C119" t="s">
        <v>664</v>
      </c>
      <c r="G119" s="16" t="s">
        <v>676</v>
      </c>
      <c r="H119" s="16">
        <v>3</v>
      </c>
      <c r="I119" s="16" t="s">
        <v>793</v>
      </c>
      <c r="AZ119" t="s">
        <v>992</v>
      </c>
      <c r="BC119" t="s">
        <v>888</v>
      </c>
    </row>
    <row r="120" spans="1:55">
      <c r="A120" t="s">
        <v>1140</v>
      </c>
      <c r="B120">
        <v>2</v>
      </c>
      <c r="C120" t="s">
        <v>1039</v>
      </c>
      <c r="G120" s="16" t="s">
        <v>1090</v>
      </c>
      <c r="H120" s="16">
        <v>4</v>
      </c>
      <c r="I120" s="16" t="s">
        <v>829</v>
      </c>
      <c r="AZ120" t="s">
        <v>992</v>
      </c>
      <c r="BC120" t="s">
        <v>893</v>
      </c>
    </row>
    <row r="121" spans="1:55">
      <c r="A121" t="s">
        <v>1048</v>
      </c>
      <c r="B121">
        <v>5</v>
      </c>
      <c r="C121" t="s">
        <v>1202</v>
      </c>
      <c r="G121" s="16" t="s">
        <v>1080</v>
      </c>
      <c r="H121" s="16">
        <v>1</v>
      </c>
      <c r="I121" s="16" t="s">
        <v>900</v>
      </c>
      <c r="AZ121" t="s">
        <v>992</v>
      </c>
      <c r="BC121" t="s">
        <v>895</v>
      </c>
    </row>
    <row r="122" spans="1:55">
      <c r="A122" t="s">
        <v>871</v>
      </c>
      <c r="B122">
        <v>2</v>
      </c>
      <c r="C122" t="s">
        <v>793</v>
      </c>
      <c r="G122" s="16" t="s">
        <v>678</v>
      </c>
      <c r="H122" s="16">
        <v>5</v>
      </c>
      <c r="I122" s="16" t="s">
        <v>871</v>
      </c>
      <c r="AZ122" t="s">
        <v>859</v>
      </c>
      <c r="BC122" t="s">
        <v>1035</v>
      </c>
    </row>
    <row r="123" spans="1:55">
      <c r="A123" t="s">
        <v>1057</v>
      </c>
      <c r="B123">
        <v>1</v>
      </c>
      <c r="C123" t="s">
        <v>904</v>
      </c>
      <c r="G123" s="16" t="s">
        <v>679</v>
      </c>
      <c r="H123" s="16">
        <v>1</v>
      </c>
      <c r="I123" s="16" t="s">
        <v>716</v>
      </c>
      <c r="AZ123" t="s">
        <v>861</v>
      </c>
      <c r="BC123" t="s">
        <v>1192</v>
      </c>
    </row>
    <row r="124" spans="1:55">
      <c r="A124" t="s">
        <v>877</v>
      </c>
      <c r="B124">
        <v>5</v>
      </c>
      <c r="C124" t="s">
        <v>880</v>
      </c>
      <c r="G124" s="16" t="s">
        <v>1026</v>
      </c>
      <c r="H124" s="16">
        <v>1</v>
      </c>
      <c r="I124" s="16" t="s">
        <v>828</v>
      </c>
      <c r="AZ124" t="s">
        <v>862</v>
      </c>
      <c r="BC124" t="s">
        <v>1069</v>
      </c>
    </row>
    <row r="125" spans="1:55">
      <c r="A125" t="s">
        <v>945</v>
      </c>
      <c r="B125">
        <v>2</v>
      </c>
      <c r="C125" t="s">
        <v>784</v>
      </c>
      <c r="G125" s="16" t="s">
        <v>680</v>
      </c>
      <c r="H125" s="16">
        <v>3</v>
      </c>
      <c r="I125" s="16" t="s">
        <v>635</v>
      </c>
      <c r="AZ125" t="s">
        <v>1078</v>
      </c>
      <c r="BC125" t="s">
        <v>953</v>
      </c>
    </row>
    <row r="126" spans="1:55">
      <c r="A126" t="s">
        <v>880</v>
      </c>
      <c r="B126">
        <v>1</v>
      </c>
      <c r="C126" t="s">
        <v>780</v>
      </c>
      <c r="G126" s="16" t="s">
        <v>681</v>
      </c>
      <c r="H126" s="16">
        <v>4</v>
      </c>
      <c r="I126" s="16" t="s">
        <v>636</v>
      </c>
      <c r="AZ126" t="s">
        <v>1140</v>
      </c>
      <c r="BC126" t="s">
        <v>901</v>
      </c>
    </row>
    <row r="127" spans="1:55">
      <c r="A127" t="s">
        <v>1097</v>
      </c>
      <c r="B127">
        <v>1</v>
      </c>
      <c r="C127" t="s">
        <v>624</v>
      </c>
      <c r="G127" s="16" t="s">
        <v>682</v>
      </c>
      <c r="H127" s="16">
        <v>1</v>
      </c>
      <c r="I127" s="16" t="s">
        <v>697</v>
      </c>
      <c r="AZ127" t="s">
        <v>1041</v>
      </c>
      <c r="BC127" t="s">
        <v>1102</v>
      </c>
    </row>
    <row r="128" spans="1:55">
      <c r="A128" t="s">
        <v>885</v>
      </c>
      <c r="B128">
        <v>4</v>
      </c>
      <c r="C128" t="s">
        <v>820</v>
      </c>
      <c r="G128" s="16" t="s">
        <v>1068</v>
      </c>
      <c r="H128" s="16">
        <v>4</v>
      </c>
      <c r="I128" s="16" t="s">
        <v>663</v>
      </c>
      <c r="AZ128" t="s">
        <v>873</v>
      </c>
    </row>
    <row r="129" spans="1:52">
      <c r="A129" t="s">
        <v>886</v>
      </c>
      <c r="B129">
        <v>4</v>
      </c>
      <c r="C129" t="s">
        <v>746</v>
      </c>
      <c r="G129" s="16" t="s">
        <v>962</v>
      </c>
      <c r="H129" s="16">
        <v>1</v>
      </c>
      <c r="I129" s="16" t="s">
        <v>842</v>
      </c>
      <c r="AZ129" t="s">
        <v>1134</v>
      </c>
    </row>
    <row r="130" spans="1:52">
      <c r="A130" t="s">
        <v>894</v>
      </c>
      <c r="B130">
        <v>5</v>
      </c>
      <c r="C130" t="s">
        <v>1171</v>
      </c>
      <c r="G130" s="16" t="s">
        <v>1043</v>
      </c>
      <c r="H130" s="16">
        <v>4</v>
      </c>
      <c r="I130" s="16" t="s">
        <v>726</v>
      </c>
      <c r="AZ130" t="s">
        <v>1128</v>
      </c>
    </row>
    <row r="131" spans="1:52">
      <c r="A131" t="s">
        <v>1058</v>
      </c>
      <c r="B131">
        <v>4</v>
      </c>
      <c r="C131" t="s">
        <v>874</v>
      </c>
      <c r="G131" s="16" t="s">
        <v>683</v>
      </c>
      <c r="H131" s="16">
        <v>4</v>
      </c>
      <c r="I131" s="16" t="s">
        <v>787</v>
      </c>
      <c r="AZ131" t="s">
        <v>1057</v>
      </c>
    </row>
    <row r="132" spans="1:52">
      <c r="A132" t="s">
        <v>895</v>
      </c>
      <c r="B132">
        <v>2</v>
      </c>
      <c r="C132" t="s">
        <v>907</v>
      </c>
      <c r="G132" s="16" t="s">
        <v>684</v>
      </c>
      <c r="H132" s="16">
        <v>3</v>
      </c>
      <c r="I132" s="16" t="s">
        <v>647</v>
      </c>
      <c r="AZ132" t="s">
        <v>877</v>
      </c>
    </row>
    <row r="133" spans="1:52">
      <c r="A133" t="s">
        <v>896</v>
      </c>
      <c r="B133">
        <v>1</v>
      </c>
      <c r="C133" t="s">
        <v>904</v>
      </c>
      <c r="G133" s="16" t="s">
        <v>1029</v>
      </c>
      <c r="H133" s="16">
        <v>2</v>
      </c>
      <c r="I133" s="16" t="s">
        <v>620</v>
      </c>
      <c r="AZ133" t="s">
        <v>945</v>
      </c>
    </row>
    <row r="134" spans="1:52">
      <c r="A134" t="s">
        <v>1033</v>
      </c>
      <c r="B134">
        <v>3</v>
      </c>
      <c r="C134" t="s">
        <v>823</v>
      </c>
      <c r="G134" s="16" t="s">
        <v>1184</v>
      </c>
      <c r="H134" s="16">
        <v>4</v>
      </c>
      <c r="I134" s="16" t="s">
        <v>810</v>
      </c>
      <c r="AZ134" t="s">
        <v>932</v>
      </c>
    </row>
    <row r="135" spans="1:52">
      <c r="A135" t="s">
        <v>1012</v>
      </c>
      <c r="B135">
        <v>1</v>
      </c>
      <c r="C135" t="s">
        <v>1190</v>
      </c>
      <c r="G135" s="16" t="s">
        <v>1099</v>
      </c>
      <c r="H135" s="16">
        <v>1</v>
      </c>
      <c r="I135" s="16" t="s">
        <v>674</v>
      </c>
      <c r="AZ135" t="s">
        <v>881</v>
      </c>
    </row>
    <row r="136" spans="1:52">
      <c r="A136" t="s">
        <v>1193</v>
      </c>
      <c r="B136">
        <v>1</v>
      </c>
      <c r="C136" t="s">
        <v>744</v>
      </c>
      <c r="G136" s="16" t="s">
        <v>1005</v>
      </c>
      <c r="H136" s="16">
        <v>5</v>
      </c>
      <c r="I136" s="16" t="s">
        <v>714</v>
      </c>
      <c r="AZ136" t="s">
        <v>1009</v>
      </c>
    </row>
    <row r="137" spans="1:52">
      <c r="G137" s="16" t="s">
        <v>1138</v>
      </c>
      <c r="H137" s="16">
        <v>1</v>
      </c>
      <c r="I137" s="16" t="s">
        <v>631</v>
      </c>
      <c r="AZ137" t="s">
        <v>1088</v>
      </c>
    </row>
    <row r="138" spans="1:52">
      <c r="G138" s="16" t="s">
        <v>1094</v>
      </c>
      <c r="H138" s="16">
        <v>2</v>
      </c>
      <c r="I138" s="16" t="s">
        <v>814</v>
      </c>
      <c r="AZ138" t="s">
        <v>1032</v>
      </c>
    </row>
    <row r="139" spans="1:52">
      <c r="G139" s="16" t="s">
        <v>1146</v>
      </c>
      <c r="H139" s="16">
        <v>5</v>
      </c>
      <c r="I139" s="16" t="s">
        <v>668</v>
      </c>
      <c r="AZ139" t="s">
        <v>1151</v>
      </c>
    </row>
    <row r="140" spans="1:52">
      <c r="G140" s="16" t="s">
        <v>1108</v>
      </c>
      <c r="H140" s="16">
        <v>1</v>
      </c>
      <c r="I140" s="16" t="s">
        <v>707</v>
      </c>
      <c r="AZ140" t="s">
        <v>1160</v>
      </c>
    </row>
    <row r="141" spans="1:52">
      <c r="G141" s="16" t="s">
        <v>685</v>
      </c>
      <c r="H141" s="16">
        <v>5</v>
      </c>
      <c r="I141" s="16" t="s">
        <v>861</v>
      </c>
      <c r="AZ141" t="s">
        <v>937</v>
      </c>
    </row>
    <row r="142" spans="1:52">
      <c r="G142" s="16" t="s">
        <v>686</v>
      </c>
      <c r="H142" s="16">
        <v>1</v>
      </c>
      <c r="I142" s="16" t="s">
        <v>658</v>
      </c>
      <c r="AZ142" t="s">
        <v>888</v>
      </c>
    </row>
    <row r="143" spans="1:52">
      <c r="G143" s="16" t="s">
        <v>687</v>
      </c>
      <c r="H143" s="16">
        <v>4</v>
      </c>
      <c r="I143" s="16" t="s">
        <v>806</v>
      </c>
      <c r="AZ143" t="s">
        <v>893</v>
      </c>
    </row>
    <row r="144" spans="1:52">
      <c r="G144" s="16" t="s">
        <v>980</v>
      </c>
      <c r="H144" s="16">
        <v>4</v>
      </c>
      <c r="I144" s="16" t="s">
        <v>702</v>
      </c>
      <c r="AZ144" t="s">
        <v>895</v>
      </c>
    </row>
    <row r="145" spans="7:52">
      <c r="G145" s="16" t="s">
        <v>946</v>
      </c>
      <c r="H145" s="16">
        <v>4</v>
      </c>
      <c r="I145" s="16" t="s">
        <v>819</v>
      </c>
      <c r="AZ145" t="s">
        <v>1035</v>
      </c>
    </row>
    <row r="146" spans="7:52">
      <c r="G146" s="16" t="s">
        <v>1174</v>
      </c>
      <c r="H146" s="16">
        <v>3</v>
      </c>
      <c r="I146" s="16" t="s">
        <v>901</v>
      </c>
      <c r="AZ146" t="s">
        <v>1192</v>
      </c>
    </row>
    <row r="147" spans="7:52">
      <c r="G147" s="16" t="s">
        <v>1036</v>
      </c>
      <c r="H147" s="16">
        <v>4</v>
      </c>
      <c r="I147" s="16" t="s">
        <v>837</v>
      </c>
      <c r="AZ147" t="s">
        <v>1069</v>
      </c>
    </row>
    <row r="148" spans="7:52">
      <c r="G148" s="16" t="s">
        <v>1137</v>
      </c>
      <c r="H148" s="16">
        <v>5</v>
      </c>
      <c r="I148" s="16" t="s">
        <v>685</v>
      </c>
      <c r="AZ148" t="s">
        <v>953</v>
      </c>
    </row>
    <row r="149" spans="7:52">
      <c r="G149" s="16" t="s">
        <v>1081</v>
      </c>
      <c r="H149" s="16">
        <v>3</v>
      </c>
      <c r="I149" s="16" t="s">
        <v>660</v>
      </c>
      <c r="AZ149" t="s">
        <v>901</v>
      </c>
    </row>
    <row r="150" spans="7:52">
      <c r="G150" s="16" t="s">
        <v>688</v>
      </c>
      <c r="H150" s="16">
        <v>5</v>
      </c>
      <c r="I150" s="16" t="s">
        <v>852</v>
      </c>
      <c r="AZ150" t="s">
        <v>1102</v>
      </c>
    </row>
    <row r="151" spans="7:52">
      <c r="G151" s="16" t="s">
        <v>689</v>
      </c>
      <c r="H151" s="16">
        <v>1</v>
      </c>
      <c r="I151" s="16" t="s">
        <v>891</v>
      </c>
    </row>
    <row r="152" spans="7:52">
      <c r="G152" s="16" t="s">
        <v>690</v>
      </c>
      <c r="H152" s="16">
        <v>1</v>
      </c>
      <c r="I152" s="16" t="s">
        <v>705</v>
      </c>
    </row>
    <row r="153" spans="7:52">
      <c r="G153" s="16" t="s">
        <v>691</v>
      </c>
      <c r="H153" s="16">
        <v>5</v>
      </c>
      <c r="I153" s="16" t="s">
        <v>875</v>
      </c>
    </row>
    <row r="154" spans="7:52">
      <c r="G154" s="16" t="s">
        <v>1001</v>
      </c>
      <c r="H154" s="16">
        <v>2</v>
      </c>
      <c r="I154" s="16" t="s">
        <v>735</v>
      </c>
    </row>
    <row r="155" spans="7:52">
      <c r="G155" s="16" t="s">
        <v>692</v>
      </c>
      <c r="H155" s="16">
        <v>2</v>
      </c>
      <c r="I155" s="16" t="s">
        <v>714</v>
      </c>
    </row>
    <row r="156" spans="7:52">
      <c r="G156" s="16" t="s">
        <v>1123</v>
      </c>
      <c r="H156" s="16">
        <v>1</v>
      </c>
      <c r="I156" s="16" t="s">
        <v>834</v>
      </c>
    </row>
    <row r="157" spans="7:52">
      <c r="G157" s="16" t="s">
        <v>1027</v>
      </c>
      <c r="H157" s="16">
        <v>2</v>
      </c>
      <c r="I157" s="16" t="s">
        <v>732</v>
      </c>
    </row>
    <row r="158" spans="7:52">
      <c r="G158" s="16" t="s">
        <v>693</v>
      </c>
      <c r="H158" s="16">
        <v>3</v>
      </c>
      <c r="I158" s="16" t="s">
        <v>691</v>
      </c>
    </row>
    <row r="159" spans="7:52">
      <c r="G159" s="16" t="s">
        <v>952</v>
      </c>
      <c r="H159" s="16">
        <v>3</v>
      </c>
      <c r="I159" s="16" t="s">
        <v>646</v>
      </c>
    </row>
    <row r="160" spans="7:52">
      <c r="G160" s="16" t="s">
        <v>1114</v>
      </c>
      <c r="H160" s="16">
        <v>2</v>
      </c>
      <c r="I160" s="16" t="s">
        <v>797</v>
      </c>
    </row>
    <row r="161" spans="7:9">
      <c r="G161" s="16" t="s">
        <v>694</v>
      </c>
      <c r="H161" s="16">
        <v>2</v>
      </c>
      <c r="I161" s="16" t="s">
        <v>677</v>
      </c>
    </row>
    <row r="162" spans="7:9">
      <c r="G162" s="16" t="s">
        <v>984</v>
      </c>
      <c r="H162" s="16">
        <v>4</v>
      </c>
      <c r="I162" s="16" t="s">
        <v>672</v>
      </c>
    </row>
    <row r="163" spans="7:9">
      <c r="G163" s="16" t="s">
        <v>695</v>
      </c>
      <c r="H163" s="16">
        <v>5</v>
      </c>
      <c r="I163" s="16" t="s">
        <v>875</v>
      </c>
    </row>
    <row r="164" spans="7:9">
      <c r="G164" s="16" t="s">
        <v>696</v>
      </c>
      <c r="H164" s="16">
        <v>3</v>
      </c>
      <c r="I164" s="16" t="s">
        <v>825</v>
      </c>
    </row>
    <row r="165" spans="7:9">
      <c r="G165" s="16" t="s">
        <v>697</v>
      </c>
      <c r="H165" s="16">
        <v>3</v>
      </c>
      <c r="I165" s="16" t="s">
        <v>793</v>
      </c>
    </row>
    <row r="166" spans="7:9">
      <c r="G166" s="16" t="s">
        <v>1157</v>
      </c>
      <c r="H166" s="16">
        <v>1</v>
      </c>
      <c r="I166" s="16" t="s">
        <v>642</v>
      </c>
    </row>
    <row r="167" spans="7:9">
      <c r="G167" s="16" t="s">
        <v>698</v>
      </c>
      <c r="H167" s="16">
        <v>4</v>
      </c>
      <c r="I167" s="16" t="s">
        <v>816</v>
      </c>
    </row>
    <row r="168" spans="7:9">
      <c r="G168" s="16" t="s">
        <v>934</v>
      </c>
      <c r="H168" s="16">
        <v>3</v>
      </c>
      <c r="I168" s="16" t="s">
        <v>771</v>
      </c>
    </row>
    <row r="169" spans="7:9">
      <c r="G169" s="16" t="s">
        <v>1145</v>
      </c>
      <c r="H169" s="16">
        <v>2</v>
      </c>
      <c r="I169" s="16" t="s">
        <v>673</v>
      </c>
    </row>
    <row r="170" spans="7:9">
      <c r="G170" s="16" t="s">
        <v>1019</v>
      </c>
      <c r="H170" s="16">
        <v>5</v>
      </c>
      <c r="I170" s="16" t="s">
        <v>657</v>
      </c>
    </row>
    <row r="171" spans="7:9">
      <c r="G171" s="16" t="s">
        <v>922</v>
      </c>
      <c r="H171" s="16">
        <v>3</v>
      </c>
      <c r="I171" s="16" t="s">
        <v>906</v>
      </c>
    </row>
    <row r="172" spans="7:9">
      <c r="G172" s="16" t="s">
        <v>700</v>
      </c>
      <c r="H172" s="16">
        <v>4</v>
      </c>
      <c r="I172" s="16" t="s">
        <v>870</v>
      </c>
    </row>
    <row r="173" spans="7:9">
      <c r="G173" s="16" t="s">
        <v>1178</v>
      </c>
      <c r="H173" s="16">
        <v>1</v>
      </c>
      <c r="I173" s="16" t="s">
        <v>616</v>
      </c>
    </row>
    <row r="174" spans="7:9">
      <c r="G174" s="16" t="s">
        <v>933</v>
      </c>
      <c r="H174" s="16">
        <v>1</v>
      </c>
      <c r="I174" s="16" t="s">
        <v>830</v>
      </c>
    </row>
    <row r="175" spans="7:9">
      <c r="G175" s="16" t="s">
        <v>1049</v>
      </c>
      <c r="H175" s="16">
        <v>1</v>
      </c>
      <c r="I175" s="16" t="s">
        <v>705</v>
      </c>
    </row>
    <row r="176" spans="7:9">
      <c r="G176" s="16" t="s">
        <v>701</v>
      </c>
      <c r="H176" s="16">
        <v>2</v>
      </c>
      <c r="I176" s="16" t="s">
        <v>848</v>
      </c>
    </row>
    <row r="177" spans="7:9">
      <c r="G177" s="16" t="s">
        <v>702</v>
      </c>
      <c r="H177" s="16">
        <v>5</v>
      </c>
      <c r="I177" s="16" t="s">
        <v>836</v>
      </c>
    </row>
    <row r="178" spans="7:9">
      <c r="G178" s="16" t="s">
        <v>1104</v>
      </c>
      <c r="H178" s="16">
        <v>4</v>
      </c>
      <c r="I178" s="16" t="s">
        <v>695</v>
      </c>
    </row>
    <row r="179" spans="7:9">
      <c r="G179" s="16" t="s">
        <v>1034</v>
      </c>
      <c r="H179" s="16">
        <v>2</v>
      </c>
      <c r="I179" s="16" t="s">
        <v>733</v>
      </c>
    </row>
    <row r="180" spans="7:9">
      <c r="G180" s="16" t="s">
        <v>1046</v>
      </c>
      <c r="H180" s="16">
        <v>3</v>
      </c>
      <c r="I180" s="16" t="s">
        <v>659</v>
      </c>
    </row>
    <row r="181" spans="7:9">
      <c r="G181" s="16" t="s">
        <v>938</v>
      </c>
      <c r="H181" s="16">
        <v>2</v>
      </c>
      <c r="I181" s="16" t="s">
        <v>642</v>
      </c>
    </row>
    <row r="182" spans="7:9">
      <c r="G182" s="16" t="s">
        <v>961</v>
      </c>
      <c r="H182" s="16">
        <v>5</v>
      </c>
      <c r="I182" s="16" t="s">
        <v>611</v>
      </c>
    </row>
    <row r="183" spans="7:9">
      <c r="G183" s="16" t="s">
        <v>1111</v>
      </c>
      <c r="H183" s="16">
        <v>4</v>
      </c>
      <c r="I183" s="16" t="s">
        <v>874</v>
      </c>
    </row>
    <row r="184" spans="7:9">
      <c r="G184" s="16" t="s">
        <v>703</v>
      </c>
      <c r="H184" s="16">
        <v>2</v>
      </c>
      <c r="I184" s="16" t="s">
        <v>881</v>
      </c>
    </row>
    <row r="185" spans="7:9">
      <c r="G185" s="16" t="s">
        <v>704</v>
      </c>
      <c r="H185" s="16">
        <v>2</v>
      </c>
      <c r="I185" s="16" t="s">
        <v>702</v>
      </c>
    </row>
    <row r="186" spans="7:9">
      <c r="G186" s="16" t="s">
        <v>1169</v>
      </c>
      <c r="H186" s="16">
        <v>5</v>
      </c>
      <c r="I186" s="16" t="s">
        <v>883</v>
      </c>
    </row>
    <row r="187" spans="7:9">
      <c r="G187" s="16" t="s">
        <v>706</v>
      </c>
      <c r="H187" s="16">
        <v>5</v>
      </c>
      <c r="I187" s="16" t="s">
        <v>806</v>
      </c>
    </row>
    <row r="188" spans="7:9">
      <c r="G188" s="16" t="s">
        <v>950</v>
      </c>
      <c r="H188" s="16">
        <v>1</v>
      </c>
      <c r="I188" s="16" t="s">
        <v>697</v>
      </c>
    </row>
    <row r="189" spans="7:9">
      <c r="G189" s="16" t="s">
        <v>707</v>
      </c>
      <c r="H189" s="16">
        <v>2</v>
      </c>
      <c r="I189" s="16" t="s">
        <v>898</v>
      </c>
    </row>
    <row r="190" spans="7:9">
      <c r="G190" s="16" t="s">
        <v>1093</v>
      </c>
      <c r="H190" s="16">
        <v>3</v>
      </c>
      <c r="I190" s="16" t="s">
        <v>648</v>
      </c>
    </row>
    <row r="191" spans="7:9">
      <c r="G191" s="16" t="s">
        <v>708</v>
      </c>
      <c r="H191" s="16">
        <v>3</v>
      </c>
      <c r="I191" s="16" t="s">
        <v>679</v>
      </c>
    </row>
    <row r="192" spans="7:9">
      <c r="G192" s="16" t="s">
        <v>709</v>
      </c>
      <c r="H192" s="16">
        <v>2</v>
      </c>
      <c r="I192" s="16" t="s">
        <v>687</v>
      </c>
    </row>
    <row r="193" spans="7:9">
      <c r="G193" s="16" t="s">
        <v>710</v>
      </c>
      <c r="H193" s="16">
        <v>4</v>
      </c>
      <c r="I193" s="16" t="s">
        <v>672</v>
      </c>
    </row>
    <row r="194" spans="7:9">
      <c r="G194" s="16" t="s">
        <v>711</v>
      </c>
      <c r="H194" s="16">
        <v>2</v>
      </c>
      <c r="I194" s="16" t="s">
        <v>876</v>
      </c>
    </row>
    <row r="195" spans="7:9">
      <c r="G195" s="16" t="s">
        <v>712</v>
      </c>
      <c r="H195" s="16">
        <v>4</v>
      </c>
      <c r="I195" s="16" t="s">
        <v>783</v>
      </c>
    </row>
    <row r="196" spans="7:9">
      <c r="G196" s="16" t="s">
        <v>918</v>
      </c>
      <c r="H196" s="16">
        <v>4</v>
      </c>
      <c r="I196" s="16" t="s">
        <v>821</v>
      </c>
    </row>
    <row r="197" spans="7:9">
      <c r="G197" s="16" t="s">
        <v>713</v>
      </c>
      <c r="H197" s="16">
        <v>4</v>
      </c>
      <c r="I197" s="16" t="s">
        <v>763</v>
      </c>
    </row>
    <row r="198" spans="7:9">
      <c r="G198" s="16" t="s">
        <v>714</v>
      </c>
      <c r="H198" s="16">
        <v>2</v>
      </c>
      <c r="I198" s="16" t="s">
        <v>804</v>
      </c>
    </row>
    <row r="199" spans="7:9">
      <c r="G199" s="16" t="s">
        <v>715</v>
      </c>
      <c r="H199" s="16">
        <v>3</v>
      </c>
      <c r="I199" s="16" t="s">
        <v>649</v>
      </c>
    </row>
    <row r="200" spans="7:9">
      <c r="G200" s="16" t="s">
        <v>1131</v>
      </c>
      <c r="H200" s="16">
        <v>1</v>
      </c>
      <c r="I200" s="16" t="s">
        <v>854</v>
      </c>
    </row>
    <row r="201" spans="7:9">
      <c r="G201" s="16" t="s">
        <v>716</v>
      </c>
      <c r="H201" s="16">
        <v>4</v>
      </c>
      <c r="I201" s="16" t="s">
        <v>758</v>
      </c>
    </row>
    <row r="202" spans="7:9">
      <c r="G202" s="16" t="s">
        <v>717</v>
      </c>
      <c r="H202" s="16">
        <v>3</v>
      </c>
      <c r="I202" s="16" t="s">
        <v>891</v>
      </c>
    </row>
    <row r="203" spans="7:9">
      <c r="G203" s="16" t="s">
        <v>718</v>
      </c>
      <c r="H203" s="16">
        <v>4</v>
      </c>
      <c r="I203" s="16" t="s">
        <v>709</v>
      </c>
    </row>
    <row r="204" spans="7:9">
      <c r="G204" s="16" t="s">
        <v>719</v>
      </c>
      <c r="H204" s="16">
        <v>4</v>
      </c>
      <c r="I204" s="16" t="s">
        <v>729</v>
      </c>
    </row>
    <row r="205" spans="7:9">
      <c r="G205" s="16" t="s">
        <v>720</v>
      </c>
      <c r="H205" s="16">
        <v>2</v>
      </c>
      <c r="I205" s="16" t="s">
        <v>815</v>
      </c>
    </row>
    <row r="206" spans="7:9">
      <c r="G206" s="16" t="s">
        <v>1023</v>
      </c>
      <c r="H206" s="16">
        <v>5</v>
      </c>
      <c r="I206" s="16" t="s">
        <v>739</v>
      </c>
    </row>
    <row r="207" spans="7:9">
      <c r="G207" s="16" t="s">
        <v>721</v>
      </c>
      <c r="H207" s="16">
        <v>2</v>
      </c>
      <c r="I207" s="16" t="s">
        <v>672</v>
      </c>
    </row>
    <row r="208" spans="7:9">
      <c r="G208" s="16" t="s">
        <v>1187</v>
      </c>
      <c r="H208" s="16">
        <v>5</v>
      </c>
      <c r="I208" s="16" t="s">
        <v>869</v>
      </c>
    </row>
    <row r="209" spans="7:9">
      <c r="G209" s="16" t="s">
        <v>941</v>
      </c>
      <c r="H209" s="16">
        <v>3</v>
      </c>
      <c r="I209" s="16" t="s">
        <v>835</v>
      </c>
    </row>
    <row r="210" spans="7:9">
      <c r="G210" s="16" t="s">
        <v>722</v>
      </c>
      <c r="H210" s="16">
        <v>5</v>
      </c>
      <c r="I210" s="16" t="s">
        <v>751</v>
      </c>
    </row>
    <row r="211" spans="7:9">
      <c r="G211" s="16" t="s">
        <v>723</v>
      </c>
      <c r="H211" s="16">
        <v>2</v>
      </c>
      <c r="I211" s="16" t="s">
        <v>867</v>
      </c>
    </row>
    <row r="212" spans="7:9">
      <c r="G212" s="16" t="s">
        <v>1110</v>
      </c>
      <c r="H212" s="16">
        <v>2</v>
      </c>
      <c r="I212" s="16" t="s">
        <v>822</v>
      </c>
    </row>
    <row r="213" spans="7:9">
      <c r="G213" s="16" t="s">
        <v>930</v>
      </c>
      <c r="H213" s="16">
        <v>3</v>
      </c>
      <c r="I213" s="16" t="s">
        <v>702</v>
      </c>
    </row>
    <row r="214" spans="7:9">
      <c r="G214" s="16" t="s">
        <v>724</v>
      </c>
      <c r="H214" s="16">
        <v>1</v>
      </c>
      <c r="I214" s="16" t="s">
        <v>720</v>
      </c>
    </row>
    <row r="215" spans="7:9">
      <c r="G215" s="16" t="s">
        <v>990</v>
      </c>
      <c r="H215" s="16">
        <v>2</v>
      </c>
      <c r="I215" s="16" t="s">
        <v>643</v>
      </c>
    </row>
    <row r="216" spans="7:9">
      <c r="G216" s="16" t="s">
        <v>725</v>
      </c>
      <c r="H216" s="16">
        <v>4</v>
      </c>
      <c r="I216" s="16" t="s">
        <v>634</v>
      </c>
    </row>
    <row r="217" spans="7:9">
      <c r="G217" s="16" t="s">
        <v>1117</v>
      </c>
      <c r="H217" s="16">
        <v>1</v>
      </c>
      <c r="I217" s="16" t="s">
        <v>732</v>
      </c>
    </row>
    <row r="218" spans="7:9">
      <c r="G218" s="16" t="s">
        <v>726</v>
      </c>
      <c r="H218" s="16">
        <v>1</v>
      </c>
      <c r="I218" s="16" t="s">
        <v>722</v>
      </c>
    </row>
    <row r="219" spans="7:9">
      <c r="G219" s="16" t="s">
        <v>727</v>
      </c>
      <c r="H219" s="16">
        <v>2</v>
      </c>
      <c r="I219" s="16" t="s">
        <v>892</v>
      </c>
    </row>
    <row r="220" spans="7:9">
      <c r="G220" s="16" t="s">
        <v>728</v>
      </c>
      <c r="H220" s="16">
        <v>5</v>
      </c>
      <c r="I220" s="16" t="s">
        <v>699</v>
      </c>
    </row>
    <row r="221" spans="7:9">
      <c r="G221" s="16" t="s">
        <v>729</v>
      </c>
      <c r="H221" s="16">
        <v>3</v>
      </c>
      <c r="I221" s="16" t="s">
        <v>655</v>
      </c>
    </row>
    <row r="222" spans="7:9">
      <c r="G222" s="16" t="s">
        <v>730</v>
      </c>
      <c r="H222" s="16">
        <v>5</v>
      </c>
      <c r="I222" s="16" t="s">
        <v>862</v>
      </c>
    </row>
    <row r="223" spans="7:9">
      <c r="G223" s="16" t="s">
        <v>976</v>
      </c>
      <c r="H223" s="16">
        <v>1</v>
      </c>
      <c r="I223" s="16" t="s">
        <v>877</v>
      </c>
    </row>
    <row r="224" spans="7:9">
      <c r="G224" s="16" t="s">
        <v>1168</v>
      </c>
      <c r="H224" s="16">
        <v>5</v>
      </c>
      <c r="I224" s="16" t="s">
        <v>892</v>
      </c>
    </row>
    <row r="225" spans="7:9">
      <c r="G225" s="16" t="s">
        <v>1175</v>
      </c>
      <c r="H225" s="16">
        <v>5</v>
      </c>
      <c r="I225" s="16" t="s">
        <v>895</v>
      </c>
    </row>
    <row r="226" spans="7:9">
      <c r="G226" s="16" t="s">
        <v>1171</v>
      </c>
      <c r="H226" s="16">
        <v>3</v>
      </c>
      <c r="I226" s="16" t="s">
        <v>625</v>
      </c>
    </row>
    <row r="227" spans="7:9">
      <c r="G227" s="16" t="s">
        <v>1051</v>
      </c>
      <c r="H227" s="16">
        <v>5</v>
      </c>
      <c r="I227" s="16" t="s">
        <v>713</v>
      </c>
    </row>
    <row r="228" spans="7:9">
      <c r="G228" s="16" t="s">
        <v>731</v>
      </c>
      <c r="H228" s="16">
        <v>2</v>
      </c>
      <c r="I228" s="16" t="s">
        <v>634</v>
      </c>
    </row>
    <row r="229" spans="7:9">
      <c r="G229" s="16" t="s">
        <v>1122</v>
      </c>
      <c r="H229" s="16">
        <v>4</v>
      </c>
      <c r="I229" s="16" t="s">
        <v>905</v>
      </c>
    </row>
    <row r="230" spans="7:9">
      <c r="G230" s="16" t="s">
        <v>732</v>
      </c>
      <c r="H230" s="16">
        <v>5</v>
      </c>
      <c r="I230" s="16" t="s">
        <v>636</v>
      </c>
    </row>
    <row r="231" spans="7:9">
      <c r="G231" s="16" t="s">
        <v>733</v>
      </c>
      <c r="H231" s="16">
        <v>5</v>
      </c>
      <c r="I231" s="16" t="s">
        <v>742</v>
      </c>
    </row>
    <row r="232" spans="7:9">
      <c r="G232" s="16" t="s">
        <v>957</v>
      </c>
      <c r="H232" s="16">
        <v>1</v>
      </c>
      <c r="I232" s="16" t="s">
        <v>866</v>
      </c>
    </row>
    <row r="233" spans="7:9">
      <c r="G233" s="16" t="s">
        <v>1085</v>
      </c>
      <c r="H233" s="16">
        <v>1</v>
      </c>
      <c r="I233" s="16" t="s">
        <v>613</v>
      </c>
    </row>
    <row r="234" spans="7:9">
      <c r="G234" s="16" t="s">
        <v>942</v>
      </c>
      <c r="H234" s="16">
        <v>3</v>
      </c>
      <c r="I234" s="16" t="s">
        <v>898</v>
      </c>
    </row>
    <row r="235" spans="7:9">
      <c r="G235" s="16" t="s">
        <v>734</v>
      </c>
      <c r="H235" s="16">
        <v>2</v>
      </c>
      <c r="I235" s="16" t="s">
        <v>864</v>
      </c>
    </row>
    <row r="236" spans="7:9">
      <c r="G236" s="16" t="s">
        <v>735</v>
      </c>
      <c r="H236" s="16">
        <v>5</v>
      </c>
      <c r="I236" s="16" t="s">
        <v>746</v>
      </c>
    </row>
    <row r="237" spans="7:9">
      <c r="G237" s="16" t="s">
        <v>978</v>
      </c>
      <c r="H237" s="16">
        <v>1</v>
      </c>
      <c r="I237" s="16" t="s">
        <v>857</v>
      </c>
    </row>
    <row r="238" spans="7:9">
      <c r="G238" s="16" t="s">
        <v>972</v>
      </c>
      <c r="H238" s="16">
        <v>2</v>
      </c>
      <c r="I238" s="16" t="s">
        <v>689</v>
      </c>
    </row>
    <row r="239" spans="7:9">
      <c r="G239" s="16" t="s">
        <v>736</v>
      </c>
      <c r="H239" s="16">
        <v>2</v>
      </c>
      <c r="I239" s="16" t="s">
        <v>895</v>
      </c>
    </row>
    <row r="240" spans="7:9">
      <c r="G240" s="16" t="s">
        <v>1130</v>
      </c>
      <c r="H240" s="16">
        <v>1</v>
      </c>
      <c r="I240" s="16" t="s">
        <v>668</v>
      </c>
    </row>
    <row r="241" spans="7:9">
      <c r="G241" s="16" t="s">
        <v>1028</v>
      </c>
      <c r="H241" s="16">
        <v>4</v>
      </c>
      <c r="I241" s="16" t="s">
        <v>784</v>
      </c>
    </row>
    <row r="242" spans="7:9">
      <c r="G242" s="16" t="s">
        <v>737</v>
      </c>
      <c r="H242" s="16">
        <v>4</v>
      </c>
      <c r="I242" s="16" t="s">
        <v>869</v>
      </c>
    </row>
    <row r="243" spans="7:9">
      <c r="G243" s="16" t="s">
        <v>943</v>
      </c>
      <c r="H243" s="16">
        <v>1</v>
      </c>
      <c r="I243" s="16" t="s">
        <v>615</v>
      </c>
    </row>
    <row r="244" spans="7:9">
      <c r="G244" s="16" t="s">
        <v>738</v>
      </c>
      <c r="H244" s="16">
        <v>5</v>
      </c>
      <c r="I244" s="16" t="s">
        <v>650</v>
      </c>
    </row>
    <row r="245" spans="7:9">
      <c r="G245" s="16" t="s">
        <v>739</v>
      </c>
      <c r="H245" s="16">
        <v>1</v>
      </c>
      <c r="I245" s="16" t="s">
        <v>746</v>
      </c>
    </row>
    <row r="246" spans="7:9">
      <c r="G246" s="16" t="s">
        <v>966</v>
      </c>
      <c r="H246" s="16">
        <v>2</v>
      </c>
      <c r="I246" s="16" t="s">
        <v>623</v>
      </c>
    </row>
    <row r="247" spans="7:9">
      <c r="G247" s="16" t="s">
        <v>740</v>
      </c>
      <c r="H247" s="16">
        <v>5</v>
      </c>
      <c r="I247" s="16" t="s">
        <v>881</v>
      </c>
    </row>
    <row r="248" spans="7:9">
      <c r="G248" s="16" t="s">
        <v>1018</v>
      </c>
      <c r="H248" s="16">
        <v>5</v>
      </c>
      <c r="I248" s="16" t="s">
        <v>681</v>
      </c>
    </row>
    <row r="249" spans="7:9">
      <c r="G249" s="16" t="s">
        <v>1070</v>
      </c>
      <c r="H249" s="16">
        <v>5</v>
      </c>
      <c r="I249" s="16" t="s">
        <v>629</v>
      </c>
    </row>
    <row r="250" spans="7:9">
      <c r="G250" s="16" t="s">
        <v>1073</v>
      </c>
      <c r="H250" s="16">
        <v>1</v>
      </c>
      <c r="I250" s="16" t="s">
        <v>893</v>
      </c>
    </row>
    <row r="251" spans="7:9">
      <c r="G251" s="16" t="s">
        <v>741</v>
      </c>
      <c r="H251" s="16">
        <v>2</v>
      </c>
      <c r="I251" s="16" t="s">
        <v>790</v>
      </c>
    </row>
    <row r="252" spans="7:9">
      <c r="G252" s="16" t="s">
        <v>1181</v>
      </c>
      <c r="H252" s="16">
        <v>5</v>
      </c>
      <c r="I252" s="16" t="s">
        <v>663</v>
      </c>
    </row>
    <row r="253" spans="7:9">
      <c r="G253" s="16" t="s">
        <v>1091</v>
      </c>
      <c r="H253" s="16">
        <v>5</v>
      </c>
      <c r="I253" s="16" t="s">
        <v>641</v>
      </c>
    </row>
    <row r="254" spans="7:9">
      <c r="G254" s="16" t="s">
        <v>742</v>
      </c>
      <c r="H254" s="16">
        <v>3</v>
      </c>
      <c r="I254" s="16" t="s">
        <v>842</v>
      </c>
    </row>
    <row r="255" spans="7:9">
      <c r="G255" s="16" t="s">
        <v>743</v>
      </c>
      <c r="H255" s="16">
        <v>3</v>
      </c>
      <c r="I255" s="16" t="s">
        <v>636</v>
      </c>
    </row>
    <row r="256" spans="7:9">
      <c r="G256" s="16" t="s">
        <v>744</v>
      </c>
      <c r="H256" s="16">
        <v>3</v>
      </c>
      <c r="I256" s="16" t="s">
        <v>712</v>
      </c>
    </row>
    <row r="257" spans="7:9">
      <c r="G257" s="16" t="s">
        <v>745</v>
      </c>
      <c r="H257" s="16">
        <v>5</v>
      </c>
      <c r="I257" s="16" t="s">
        <v>615</v>
      </c>
    </row>
    <row r="258" spans="7:9">
      <c r="G258" s="16" t="s">
        <v>1141</v>
      </c>
      <c r="H258" s="16">
        <v>2</v>
      </c>
      <c r="I258" s="16" t="s">
        <v>653</v>
      </c>
    </row>
    <row r="259" spans="7:9">
      <c r="G259" s="16" t="s">
        <v>746</v>
      </c>
      <c r="H259" s="16">
        <v>3</v>
      </c>
      <c r="I259" s="16" t="s">
        <v>815</v>
      </c>
    </row>
    <row r="260" spans="7:9">
      <c r="G260" s="16" t="s">
        <v>940</v>
      </c>
      <c r="H260" s="16">
        <v>3</v>
      </c>
      <c r="I260" s="16" t="s">
        <v>701</v>
      </c>
    </row>
    <row r="261" spans="7:9">
      <c r="G261" s="16" t="s">
        <v>747</v>
      </c>
      <c r="H261" s="16">
        <v>3</v>
      </c>
      <c r="I261" s="16" t="s">
        <v>776</v>
      </c>
    </row>
    <row r="262" spans="7:9">
      <c r="G262" s="16" t="s">
        <v>748</v>
      </c>
      <c r="H262" s="16">
        <v>3</v>
      </c>
      <c r="I262" s="16" t="s">
        <v>699</v>
      </c>
    </row>
    <row r="263" spans="7:9">
      <c r="G263" s="16" t="s">
        <v>749</v>
      </c>
      <c r="H263" s="16">
        <v>1</v>
      </c>
      <c r="I263" s="16" t="s">
        <v>727</v>
      </c>
    </row>
    <row r="264" spans="7:9">
      <c r="G264" s="16" t="s">
        <v>1197</v>
      </c>
      <c r="H264" s="16">
        <v>2</v>
      </c>
      <c r="I264" s="16" t="s">
        <v>736</v>
      </c>
    </row>
    <row r="265" spans="7:9">
      <c r="G265" s="16" t="s">
        <v>997</v>
      </c>
      <c r="H265" s="16">
        <v>3</v>
      </c>
      <c r="I265" s="16" t="s">
        <v>838</v>
      </c>
    </row>
    <row r="266" spans="7:9">
      <c r="G266" s="16" t="s">
        <v>1177</v>
      </c>
      <c r="H266" s="16">
        <v>1</v>
      </c>
      <c r="I266" s="16" t="s">
        <v>737</v>
      </c>
    </row>
    <row r="267" spans="7:9">
      <c r="G267" s="16" t="s">
        <v>750</v>
      </c>
      <c r="H267" s="16">
        <v>2</v>
      </c>
      <c r="I267" s="16" t="s">
        <v>684</v>
      </c>
    </row>
    <row r="268" spans="7:9">
      <c r="G268" s="16" t="s">
        <v>1075</v>
      </c>
      <c r="H268" s="16">
        <v>1</v>
      </c>
      <c r="I268" s="16" t="s">
        <v>724</v>
      </c>
    </row>
    <row r="269" spans="7:9">
      <c r="G269" s="16" t="s">
        <v>751</v>
      </c>
      <c r="H269" s="16">
        <v>2</v>
      </c>
      <c r="I269" s="16" t="s">
        <v>815</v>
      </c>
    </row>
    <row r="270" spans="7:9">
      <c r="G270" s="16" t="s">
        <v>1139</v>
      </c>
      <c r="H270" s="16">
        <v>5</v>
      </c>
      <c r="I270" s="16" t="s">
        <v>778</v>
      </c>
    </row>
    <row r="271" spans="7:9">
      <c r="G271" s="16" t="s">
        <v>1127</v>
      </c>
      <c r="H271" s="16">
        <v>3</v>
      </c>
      <c r="I271" s="16" t="s">
        <v>849</v>
      </c>
    </row>
    <row r="272" spans="7:9">
      <c r="G272" s="16" t="s">
        <v>1191</v>
      </c>
      <c r="H272" s="16">
        <v>2</v>
      </c>
      <c r="I272" s="16" t="s">
        <v>756</v>
      </c>
    </row>
    <row r="273" spans="7:9">
      <c r="G273" s="16" t="s">
        <v>929</v>
      </c>
      <c r="H273" s="16">
        <v>2</v>
      </c>
      <c r="I273" s="16" t="s">
        <v>687</v>
      </c>
    </row>
    <row r="274" spans="7:9">
      <c r="G274" s="16" t="s">
        <v>1172</v>
      </c>
      <c r="H274" s="16">
        <v>5</v>
      </c>
      <c r="I274" s="16" t="s">
        <v>809</v>
      </c>
    </row>
    <row r="275" spans="7:9">
      <c r="G275" s="16" t="s">
        <v>752</v>
      </c>
      <c r="H275" s="16">
        <v>4</v>
      </c>
      <c r="I275" s="16" t="s">
        <v>624</v>
      </c>
    </row>
    <row r="276" spans="7:9">
      <c r="G276" s="16" t="s">
        <v>753</v>
      </c>
      <c r="H276" s="16">
        <v>1</v>
      </c>
      <c r="I276" s="16" t="s">
        <v>737</v>
      </c>
    </row>
    <row r="277" spans="7:9">
      <c r="G277" s="16" t="s">
        <v>928</v>
      </c>
      <c r="H277" s="16">
        <v>2</v>
      </c>
      <c r="I277" s="16" t="s">
        <v>903</v>
      </c>
    </row>
    <row r="278" spans="7:9">
      <c r="G278" s="16" t="s">
        <v>983</v>
      </c>
      <c r="H278" s="16">
        <v>1</v>
      </c>
      <c r="I278" s="16" t="s">
        <v>806</v>
      </c>
    </row>
    <row r="279" spans="7:9">
      <c r="G279" s="16" t="s">
        <v>1083</v>
      </c>
      <c r="H279" s="16">
        <v>3</v>
      </c>
      <c r="I279" s="16" t="s">
        <v>874</v>
      </c>
    </row>
    <row r="280" spans="7:9">
      <c r="G280" s="16" t="s">
        <v>988</v>
      </c>
      <c r="H280" s="16">
        <v>2</v>
      </c>
      <c r="I280" s="16" t="s">
        <v>606</v>
      </c>
    </row>
    <row r="281" spans="7:9">
      <c r="G281" s="16" t="s">
        <v>754</v>
      </c>
      <c r="H281" s="16">
        <v>2</v>
      </c>
      <c r="I281" s="16" t="s">
        <v>804</v>
      </c>
    </row>
    <row r="282" spans="7:9">
      <c r="G282" s="16" t="s">
        <v>914</v>
      </c>
      <c r="H282" s="16">
        <v>1</v>
      </c>
      <c r="I282" s="16" t="s">
        <v>748</v>
      </c>
    </row>
    <row r="283" spans="7:9">
      <c r="G283" s="16" t="s">
        <v>917</v>
      </c>
      <c r="H283" s="16">
        <v>1</v>
      </c>
      <c r="I283" s="16" t="s">
        <v>757</v>
      </c>
    </row>
    <row r="284" spans="7:9">
      <c r="G284" s="16" t="s">
        <v>756</v>
      </c>
      <c r="H284" s="16">
        <v>5</v>
      </c>
      <c r="I284" s="16" t="s">
        <v>763</v>
      </c>
    </row>
    <row r="285" spans="7:9">
      <c r="G285" s="16" t="s">
        <v>757</v>
      </c>
      <c r="H285" s="16">
        <v>4</v>
      </c>
      <c r="I285" s="16" t="s">
        <v>792</v>
      </c>
    </row>
    <row r="286" spans="7:9">
      <c r="G286" s="16" t="s">
        <v>758</v>
      </c>
      <c r="H286" s="16">
        <v>4</v>
      </c>
      <c r="I286" s="16" t="s">
        <v>655</v>
      </c>
    </row>
    <row r="287" spans="7:9">
      <c r="G287" s="16" t="s">
        <v>759</v>
      </c>
      <c r="H287" s="16">
        <v>5</v>
      </c>
      <c r="I287" s="16" t="s">
        <v>863</v>
      </c>
    </row>
    <row r="288" spans="7:9">
      <c r="G288" s="16" t="s">
        <v>1040</v>
      </c>
      <c r="H288" s="16">
        <v>1</v>
      </c>
      <c r="I288" s="16" t="s">
        <v>845</v>
      </c>
    </row>
    <row r="289" spans="7:9">
      <c r="G289" s="16" t="s">
        <v>995</v>
      </c>
      <c r="H289" s="16">
        <v>5</v>
      </c>
      <c r="I289" s="16" t="s">
        <v>716</v>
      </c>
    </row>
    <row r="290" spans="7:9">
      <c r="G290" s="16" t="s">
        <v>944</v>
      </c>
      <c r="H290" s="16">
        <v>5</v>
      </c>
      <c r="I290" s="16" t="s">
        <v>876</v>
      </c>
    </row>
    <row r="291" spans="7:9">
      <c r="G291" s="16" t="s">
        <v>1152</v>
      </c>
      <c r="H291" s="16">
        <v>5</v>
      </c>
      <c r="I291" s="16" t="s">
        <v>840</v>
      </c>
    </row>
    <row r="292" spans="7:9">
      <c r="G292" s="16" t="s">
        <v>760</v>
      </c>
      <c r="H292" s="16">
        <v>5</v>
      </c>
      <c r="I292" s="16" t="s">
        <v>631</v>
      </c>
    </row>
    <row r="293" spans="7:9">
      <c r="G293" s="16" t="s">
        <v>761</v>
      </c>
      <c r="H293" s="16">
        <v>5</v>
      </c>
      <c r="I293" s="16" t="s">
        <v>644</v>
      </c>
    </row>
    <row r="294" spans="7:9">
      <c r="G294" s="16" t="s">
        <v>1182</v>
      </c>
      <c r="H294" s="16">
        <v>5</v>
      </c>
      <c r="I294" s="16" t="s">
        <v>694</v>
      </c>
    </row>
    <row r="295" spans="7:9">
      <c r="G295" s="16" t="s">
        <v>1185</v>
      </c>
      <c r="H295" s="16">
        <v>3</v>
      </c>
      <c r="I295" s="16" t="s">
        <v>633</v>
      </c>
    </row>
    <row r="296" spans="7:9">
      <c r="G296" s="16" t="s">
        <v>968</v>
      </c>
      <c r="H296" s="16">
        <v>2</v>
      </c>
      <c r="I296" s="16" t="s">
        <v>650</v>
      </c>
    </row>
    <row r="297" spans="7:9">
      <c r="G297" s="16" t="s">
        <v>762</v>
      </c>
      <c r="H297" s="16">
        <v>5</v>
      </c>
      <c r="I297" s="16" t="s">
        <v>690</v>
      </c>
    </row>
    <row r="298" spans="7:9">
      <c r="G298" s="16" t="s">
        <v>1132</v>
      </c>
      <c r="H298" s="16">
        <v>3</v>
      </c>
      <c r="I298" s="16" t="s">
        <v>670</v>
      </c>
    </row>
    <row r="299" spans="7:9">
      <c r="G299" s="16" t="s">
        <v>763</v>
      </c>
      <c r="H299" s="16">
        <v>3</v>
      </c>
      <c r="I299" s="16" t="s">
        <v>751</v>
      </c>
    </row>
    <row r="300" spans="7:9">
      <c r="G300" s="16" t="s">
        <v>1072</v>
      </c>
      <c r="H300" s="16">
        <v>5</v>
      </c>
      <c r="I300" s="16" t="s">
        <v>731</v>
      </c>
    </row>
    <row r="301" spans="7:9">
      <c r="G301" s="16" t="s">
        <v>935</v>
      </c>
      <c r="H301" s="16">
        <v>2</v>
      </c>
      <c r="I301" s="16" t="s">
        <v>745</v>
      </c>
    </row>
    <row r="302" spans="7:9">
      <c r="G302" s="16" t="s">
        <v>764</v>
      </c>
      <c r="H302" s="16">
        <v>1</v>
      </c>
      <c r="I302" s="16" t="s">
        <v>661</v>
      </c>
    </row>
    <row r="303" spans="7:9">
      <c r="G303" s="16" t="s">
        <v>765</v>
      </c>
      <c r="H303" s="16">
        <v>2</v>
      </c>
      <c r="I303" s="16" t="s">
        <v>852</v>
      </c>
    </row>
    <row r="304" spans="7:9">
      <c r="G304" s="16" t="s">
        <v>1056</v>
      </c>
      <c r="H304" s="16">
        <v>5</v>
      </c>
      <c r="I304" s="16" t="s">
        <v>742</v>
      </c>
    </row>
    <row r="305" spans="7:9">
      <c r="G305" s="16" t="s">
        <v>1147</v>
      </c>
      <c r="H305" s="16">
        <v>3</v>
      </c>
      <c r="I305" s="16" t="s">
        <v>787</v>
      </c>
    </row>
    <row r="306" spans="7:9">
      <c r="G306" s="16" t="s">
        <v>998</v>
      </c>
      <c r="H306" s="16">
        <v>2</v>
      </c>
      <c r="I306" s="16" t="s">
        <v>662</v>
      </c>
    </row>
    <row r="307" spans="7:9">
      <c r="G307" s="16" t="s">
        <v>766</v>
      </c>
      <c r="H307" s="16">
        <v>2</v>
      </c>
      <c r="I307" s="16" t="s">
        <v>753</v>
      </c>
    </row>
    <row r="308" spans="7:9">
      <c r="G308" s="16" t="s">
        <v>767</v>
      </c>
      <c r="H308" s="16">
        <v>1</v>
      </c>
      <c r="I308" s="16" t="s">
        <v>855</v>
      </c>
    </row>
    <row r="309" spans="7:9">
      <c r="G309" s="16" t="s">
        <v>1054</v>
      </c>
      <c r="H309" s="16">
        <v>1</v>
      </c>
      <c r="I309" s="16" t="s">
        <v>747</v>
      </c>
    </row>
    <row r="310" spans="7:9">
      <c r="G310" s="16" t="s">
        <v>768</v>
      </c>
      <c r="H310" s="16">
        <v>3</v>
      </c>
      <c r="I310" s="16" t="s">
        <v>869</v>
      </c>
    </row>
    <row r="311" spans="7:9">
      <c r="G311" s="16" t="s">
        <v>1089</v>
      </c>
      <c r="H311" s="16">
        <v>2</v>
      </c>
      <c r="I311" s="16" t="s">
        <v>749</v>
      </c>
    </row>
    <row r="312" spans="7:9">
      <c r="G312" s="16" t="s">
        <v>769</v>
      </c>
      <c r="H312" s="16">
        <v>4</v>
      </c>
      <c r="I312" s="16" t="s">
        <v>826</v>
      </c>
    </row>
    <row r="313" spans="7:9">
      <c r="G313" s="16" t="s">
        <v>921</v>
      </c>
      <c r="H313" s="16">
        <v>5</v>
      </c>
      <c r="I313" s="16" t="s">
        <v>827</v>
      </c>
    </row>
    <row r="314" spans="7:9">
      <c r="G314" s="16" t="s">
        <v>954</v>
      </c>
      <c r="H314" s="16">
        <v>3</v>
      </c>
      <c r="I314" s="16" t="s">
        <v>818</v>
      </c>
    </row>
    <row r="315" spans="7:9">
      <c r="G315" s="16" t="s">
        <v>770</v>
      </c>
      <c r="H315" s="16">
        <v>1</v>
      </c>
      <c r="I315" s="16" t="s">
        <v>734</v>
      </c>
    </row>
    <row r="316" spans="7:9">
      <c r="G316" s="16" t="s">
        <v>771</v>
      </c>
      <c r="H316" s="16">
        <v>5</v>
      </c>
      <c r="I316" s="16" t="s">
        <v>693</v>
      </c>
    </row>
    <row r="317" spans="7:9">
      <c r="G317" s="16" t="s">
        <v>772</v>
      </c>
      <c r="H317" s="16">
        <v>4</v>
      </c>
      <c r="I317" s="16" t="s">
        <v>780</v>
      </c>
    </row>
    <row r="318" spans="7:9">
      <c r="G318" s="16" t="s">
        <v>1008</v>
      </c>
      <c r="H318" s="16">
        <v>4</v>
      </c>
      <c r="I318" s="16" t="s">
        <v>661</v>
      </c>
    </row>
    <row r="319" spans="7:9">
      <c r="G319" s="16" t="s">
        <v>1198</v>
      </c>
      <c r="H319" s="16">
        <v>3</v>
      </c>
      <c r="I319" s="16" t="s">
        <v>761</v>
      </c>
    </row>
    <row r="320" spans="7:9">
      <c r="G320" s="16" t="s">
        <v>773</v>
      </c>
      <c r="H320" s="16">
        <v>2</v>
      </c>
      <c r="I320" s="16" t="s">
        <v>712</v>
      </c>
    </row>
    <row r="321" spans="7:9">
      <c r="G321" s="16" t="s">
        <v>1180</v>
      </c>
      <c r="H321" s="16">
        <v>5</v>
      </c>
      <c r="I321" s="16" t="s">
        <v>643</v>
      </c>
    </row>
    <row r="322" spans="7:9">
      <c r="G322" s="16" t="s">
        <v>774</v>
      </c>
      <c r="H322" s="16">
        <v>4</v>
      </c>
      <c r="I322" s="16" t="s">
        <v>699</v>
      </c>
    </row>
    <row r="323" spans="7:9">
      <c r="G323" s="16" t="s">
        <v>1087</v>
      </c>
      <c r="H323" s="16">
        <v>4</v>
      </c>
      <c r="I323" s="16" t="s">
        <v>798</v>
      </c>
    </row>
    <row r="324" spans="7:9">
      <c r="G324" s="16" t="s">
        <v>1107</v>
      </c>
      <c r="H324" s="16">
        <v>4</v>
      </c>
      <c r="I324" s="16" t="s">
        <v>895</v>
      </c>
    </row>
    <row r="325" spans="7:9">
      <c r="G325" s="16" t="s">
        <v>775</v>
      </c>
      <c r="H325" s="16">
        <v>5</v>
      </c>
      <c r="I325" s="16" t="s">
        <v>785</v>
      </c>
    </row>
    <row r="326" spans="7:9">
      <c r="G326" s="16" t="s">
        <v>1024</v>
      </c>
      <c r="H326" s="16">
        <v>2</v>
      </c>
      <c r="I326" s="16" t="s">
        <v>692</v>
      </c>
    </row>
    <row r="327" spans="7:9">
      <c r="G327" s="16" t="s">
        <v>777</v>
      </c>
      <c r="H327" s="16">
        <v>4</v>
      </c>
      <c r="I327" s="16" t="s">
        <v>672</v>
      </c>
    </row>
    <row r="328" spans="7:9">
      <c r="G328" s="16" t="s">
        <v>1013</v>
      </c>
      <c r="H328" s="16">
        <v>3</v>
      </c>
      <c r="I328" s="16" t="s">
        <v>640</v>
      </c>
    </row>
    <row r="329" spans="7:9">
      <c r="G329" s="16" t="s">
        <v>1076</v>
      </c>
      <c r="H329" s="16">
        <v>4</v>
      </c>
      <c r="I329" s="16" t="s">
        <v>896</v>
      </c>
    </row>
    <row r="330" spans="7:9">
      <c r="G330" s="16" t="s">
        <v>778</v>
      </c>
      <c r="H330" s="16">
        <v>5</v>
      </c>
      <c r="I330" s="16" t="s">
        <v>765</v>
      </c>
    </row>
    <row r="331" spans="7:9">
      <c r="G331" s="16" t="s">
        <v>1161</v>
      </c>
      <c r="H331" s="16">
        <v>1</v>
      </c>
      <c r="I331" s="16" t="s">
        <v>700</v>
      </c>
    </row>
    <row r="332" spans="7:9">
      <c r="G332" s="16" t="s">
        <v>779</v>
      </c>
      <c r="H332" s="16">
        <v>2</v>
      </c>
      <c r="I332" s="16" t="s">
        <v>637</v>
      </c>
    </row>
    <row r="333" spans="7:9">
      <c r="G333" s="16" t="s">
        <v>1098</v>
      </c>
      <c r="H333" s="16">
        <v>5</v>
      </c>
      <c r="I333" s="16" t="s">
        <v>706</v>
      </c>
    </row>
    <row r="334" spans="7:9">
      <c r="G334" s="16" t="s">
        <v>780</v>
      </c>
      <c r="H334" s="16">
        <v>4</v>
      </c>
      <c r="I334" s="16" t="s">
        <v>832</v>
      </c>
    </row>
    <row r="335" spans="7:9">
      <c r="G335" s="16" t="s">
        <v>781</v>
      </c>
      <c r="H335" s="16">
        <v>3</v>
      </c>
      <c r="I335" s="16" t="s">
        <v>775</v>
      </c>
    </row>
    <row r="336" spans="7:9">
      <c r="G336" s="16" t="s">
        <v>782</v>
      </c>
      <c r="H336" s="16">
        <v>3</v>
      </c>
      <c r="I336" s="16" t="s">
        <v>667</v>
      </c>
    </row>
    <row r="337" spans="7:9">
      <c r="G337" s="16" t="s">
        <v>1126</v>
      </c>
      <c r="H337" s="16">
        <v>3</v>
      </c>
      <c r="I337" s="16" t="s">
        <v>785</v>
      </c>
    </row>
    <row r="338" spans="7:9">
      <c r="G338" s="16" t="s">
        <v>963</v>
      </c>
      <c r="H338" s="16">
        <v>4</v>
      </c>
      <c r="I338" s="16" t="s">
        <v>808</v>
      </c>
    </row>
    <row r="339" spans="7:9">
      <c r="G339" s="16" t="s">
        <v>783</v>
      </c>
      <c r="H339" s="16">
        <v>3</v>
      </c>
      <c r="I339" s="16" t="s">
        <v>755</v>
      </c>
    </row>
    <row r="340" spans="7:9">
      <c r="G340" s="16" t="s">
        <v>1188</v>
      </c>
      <c r="H340" s="16">
        <v>1</v>
      </c>
      <c r="I340" s="16" t="s">
        <v>872</v>
      </c>
    </row>
    <row r="341" spans="7:9">
      <c r="G341" s="16" t="s">
        <v>784</v>
      </c>
      <c r="H341" s="16">
        <v>3</v>
      </c>
      <c r="I341" s="16" t="s">
        <v>671</v>
      </c>
    </row>
    <row r="342" spans="7:9">
      <c r="G342" s="16" t="s">
        <v>951</v>
      </c>
      <c r="H342" s="16">
        <v>3</v>
      </c>
      <c r="I342" s="16" t="s">
        <v>763</v>
      </c>
    </row>
    <row r="343" spans="7:9">
      <c r="G343" s="16" t="s">
        <v>1011</v>
      </c>
      <c r="H343" s="16">
        <v>3</v>
      </c>
      <c r="I343" s="16" t="s">
        <v>638</v>
      </c>
    </row>
    <row r="344" spans="7:9">
      <c r="G344" s="16" t="s">
        <v>1084</v>
      </c>
      <c r="H344" s="16">
        <v>2</v>
      </c>
      <c r="I344" s="16" t="s">
        <v>791</v>
      </c>
    </row>
    <row r="345" spans="7:9">
      <c r="G345" s="16" t="s">
        <v>959</v>
      </c>
      <c r="H345" s="16">
        <v>2</v>
      </c>
      <c r="I345" s="16" t="s">
        <v>814</v>
      </c>
    </row>
    <row r="346" spans="7:9">
      <c r="G346" s="16" t="s">
        <v>915</v>
      </c>
      <c r="H346" s="16">
        <v>5</v>
      </c>
      <c r="I346" s="16" t="s">
        <v>651</v>
      </c>
    </row>
    <row r="347" spans="7:9">
      <c r="G347" s="16" t="s">
        <v>785</v>
      </c>
      <c r="H347" s="16">
        <v>5</v>
      </c>
      <c r="I347" s="16" t="s">
        <v>625</v>
      </c>
    </row>
    <row r="348" spans="7:9">
      <c r="G348" s="16" t="s">
        <v>786</v>
      </c>
      <c r="H348" s="16">
        <v>5</v>
      </c>
      <c r="I348" s="16" t="s">
        <v>714</v>
      </c>
    </row>
    <row r="349" spans="7:9">
      <c r="G349" s="16" t="s">
        <v>927</v>
      </c>
      <c r="H349" s="16">
        <v>1</v>
      </c>
      <c r="I349" s="16" t="s">
        <v>729</v>
      </c>
    </row>
    <row r="350" spans="7:9">
      <c r="G350" s="16" t="s">
        <v>1165</v>
      </c>
      <c r="H350" s="16">
        <v>3</v>
      </c>
      <c r="I350" s="16" t="s">
        <v>897</v>
      </c>
    </row>
    <row r="351" spans="7:9">
      <c r="G351" s="16" t="s">
        <v>920</v>
      </c>
      <c r="H351" s="16">
        <v>1</v>
      </c>
      <c r="I351" s="16" t="s">
        <v>717</v>
      </c>
    </row>
    <row r="352" spans="7:9">
      <c r="G352" s="16" t="s">
        <v>787</v>
      </c>
      <c r="H352" s="16">
        <v>5</v>
      </c>
      <c r="I352" s="16" t="s">
        <v>695</v>
      </c>
    </row>
    <row r="353" spans="7:9">
      <c r="G353" s="16" t="s">
        <v>788</v>
      </c>
      <c r="H353" s="16">
        <v>5</v>
      </c>
      <c r="I353" s="16" t="s">
        <v>873</v>
      </c>
    </row>
    <row r="354" spans="7:9">
      <c r="G354" s="16" t="s">
        <v>789</v>
      </c>
      <c r="H354" s="16">
        <v>1</v>
      </c>
      <c r="I354" s="16" t="s">
        <v>803</v>
      </c>
    </row>
    <row r="355" spans="7:9">
      <c r="G355" s="16" t="s">
        <v>790</v>
      </c>
      <c r="H355" s="16">
        <v>4</v>
      </c>
      <c r="I355" s="16" t="s">
        <v>729</v>
      </c>
    </row>
    <row r="356" spans="7:9">
      <c r="G356" s="16" t="s">
        <v>1100</v>
      </c>
      <c r="H356" s="16">
        <v>1</v>
      </c>
      <c r="I356" s="16" t="s">
        <v>741</v>
      </c>
    </row>
    <row r="357" spans="7:9">
      <c r="G357" s="16" t="s">
        <v>791</v>
      </c>
      <c r="H357" s="16">
        <v>1</v>
      </c>
      <c r="I357" s="16" t="s">
        <v>760</v>
      </c>
    </row>
    <row r="358" spans="7:9">
      <c r="G358" s="16" t="s">
        <v>792</v>
      </c>
      <c r="H358" s="16">
        <v>3</v>
      </c>
      <c r="I358" s="16" t="s">
        <v>856</v>
      </c>
    </row>
    <row r="359" spans="7:9">
      <c r="G359" s="16" t="s">
        <v>793</v>
      </c>
      <c r="H359" s="16">
        <v>5</v>
      </c>
      <c r="I359" s="16" t="s">
        <v>807</v>
      </c>
    </row>
    <row r="360" spans="7:9">
      <c r="G360" s="16" t="s">
        <v>1022</v>
      </c>
      <c r="H360" s="16">
        <v>2</v>
      </c>
      <c r="I360" s="16" t="s">
        <v>790</v>
      </c>
    </row>
    <row r="361" spans="7:9">
      <c r="G361" s="16" t="s">
        <v>1116</v>
      </c>
      <c r="H361" s="16">
        <v>3</v>
      </c>
      <c r="I361" s="16" t="s">
        <v>670</v>
      </c>
    </row>
    <row r="362" spans="7:9">
      <c r="G362" s="16" t="s">
        <v>794</v>
      </c>
      <c r="H362" s="16">
        <v>5</v>
      </c>
      <c r="I362" s="16" t="s">
        <v>678</v>
      </c>
    </row>
    <row r="363" spans="7:9">
      <c r="G363" s="16" t="s">
        <v>795</v>
      </c>
      <c r="H363" s="16">
        <v>3</v>
      </c>
      <c r="I363" s="16" t="s">
        <v>886</v>
      </c>
    </row>
    <row r="364" spans="7:9">
      <c r="G364" s="16" t="s">
        <v>796</v>
      </c>
      <c r="H364" s="16">
        <v>1</v>
      </c>
      <c r="I364" s="16" t="s">
        <v>661</v>
      </c>
    </row>
    <row r="365" spans="7:9">
      <c r="G365" s="16" t="s">
        <v>797</v>
      </c>
      <c r="H365" s="16">
        <v>4</v>
      </c>
      <c r="I365" s="16" t="s">
        <v>892</v>
      </c>
    </row>
    <row r="366" spans="7:9">
      <c r="G366" s="16" t="s">
        <v>798</v>
      </c>
      <c r="H366" s="16">
        <v>5</v>
      </c>
      <c r="I366" s="16" t="s">
        <v>793</v>
      </c>
    </row>
    <row r="367" spans="7:9">
      <c r="G367" s="16" t="s">
        <v>1149</v>
      </c>
      <c r="H367" s="16">
        <v>5</v>
      </c>
      <c r="I367" s="16" t="s">
        <v>694</v>
      </c>
    </row>
    <row r="368" spans="7:9">
      <c r="G368" s="16" t="s">
        <v>1092</v>
      </c>
      <c r="H368" s="16">
        <v>2</v>
      </c>
      <c r="I368" s="16" t="s">
        <v>797</v>
      </c>
    </row>
    <row r="369" spans="7:9">
      <c r="G369" s="16" t="s">
        <v>799</v>
      </c>
      <c r="H369" s="16">
        <v>3</v>
      </c>
      <c r="I369" s="16" t="s">
        <v>627</v>
      </c>
    </row>
    <row r="370" spans="7:9">
      <c r="G370" s="16" t="s">
        <v>1077</v>
      </c>
      <c r="H370" s="16">
        <v>2</v>
      </c>
      <c r="I370" s="16" t="s">
        <v>885</v>
      </c>
    </row>
    <row r="371" spans="7:9">
      <c r="G371" s="16" t="s">
        <v>1118</v>
      </c>
      <c r="H371" s="16">
        <v>5</v>
      </c>
      <c r="I371" s="16" t="s">
        <v>723</v>
      </c>
    </row>
    <row r="372" spans="7:9">
      <c r="G372" s="16" t="s">
        <v>1038</v>
      </c>
      <c r="H372" s="16">
        <v>4</v>
      </c>
      <c r="I372" s="16" t="s">
        <v>625</v>
      </c>
    </row>
    <row r="373" spans="7:9">
      <c r="G373" s="16" t="s">
        <v>800</v>
      </c>
      <c r="H373" s="16">
        <v>5</v>
      </c>
      <c r="I373" s="16" t="s">
        <v>655</v>
      </c>
    </row>
    <row r="374" spans="7:9">
      <c r="G374" s="16" t="s">
        <v>1053</v>
      </c>
      <c r="H374" s="16">
        <v>1</v>
      </c>
      <c r="I374" s="16" t="s">
        <v>899</v>
      </c>
    </row>
    <row r="375" spans="7:9">
      <c r="G375" s="16" t="s">
        <v>985</v>
      </c>
      <c r="H375" s="16">
        <v>2</v>
      </c>
      <c r="I375" s="16" t="s">
        <v>780</v>
      </c>
    </row>
    <row r="376" spans="7:9">
      <c r="G376" s="16" t="s">
        <v>801</v>
      </c>
      <c r="H376" s="16">
        <v>2</v>
      </c>
      <c r="I376" s="16" t="s">
        <v>806</v>
      </c>
    </row>
    <row r="377" spans="7:9">
      <c r="G377" s="16" t="s">
        <v>802</v>
      </c>
      <c r="H377" s="16">
        <v>5</v>
      </c>
      <c r="I377" s="16" t="s">
        <v>880</v>
      </c>
    </row>
    <row r="378" spans="7:9">
      <c r="G378" s="16" t="s">
        <v>803</v>
      </c>
      <c r="H378" s="16">
        <v>5</v>
      </c>
      <c r="I378" s="16" t="s">
        <v>714</v>
      </c>
    </row>
    <row r="379" spans="7:9">
      <c r="G379" s="16" t="s">
        <v>970</v>
      </c>
      <c r="H379" s="16">
        <v>2</v>
      </c>
      <c r="I379" s="16" t="s">
        <v>754</v>
      </c>
    </row>
    <row r="380" spans="7:9">
      <c r="G380" s="16" t="s">
        <v>805</v>
      </c>
      <c r="H380" s="16">
        <v>3</v>
      </c>
      <c r="I380" s="16" t="s">
        <v>676</v>
      </c>
    </row>
    <row r="381" spans="7:9">
      <c r="G381" s="16" t="s">
        <v>1133</v>
      </c>
      <c r="H381" s="16">
        <v>4</v>
      </c>
      <c r="I381" s="16" t="s">
        <v>781</v>
      </c>
    </row>
    <row r="382" spans="7:9">
      <c r="G382" s="16" t="s">
        <v>806</v>
      </c>
      <c r="H382" s="16">
        <v>5</v>
      </c>
      <c r="I382" s="16" t="s">
        <v>610</v>
      </c>
    </row>
    <row r="383" spans="7:9">
      <c r="G383" s="16" t="s">
        <v>808</v>
      </c>
      <c r="H383" s="16">
        <v>1</v>
      </c>
      <c r="I383" s="16" t="s">
        <v>892</v>
      </c>
    </row>
    <row r="384" spans="7:9">
      <c r="G384" s="16" t="s">
        <v>809</v>
      </c>
      <c r="H384" s="16">
        <v>4</v>
      </c>
      <c r="I384" s="16" t="s">
        <v>714</v>
      </c>
    </row>
    <row r="385" spans="7:9">
      <c r="G385" s="16" t="s">
        <v>991</v>
      </c>
      <c r="H385" s="16">
        <v>1</v>
      </c>
      <c r="I385" s="16" t="s">
        <v>802</v>
      </c>
    </row>
    <row r="386" spans="7:9">
      <c r="G386" s="16" t="s">
        <v>1109</v>
      </c>
      <c r="H386" s="16">
        <v>5</v>
      </c>
      <c r="I386" s="16" t="s">
        <v>684</v>
      </c>
    </row>
    <row r="387" spans="7:9">
      <c r="G387" s="16" t="s">
        <v>810</v>
      </c>
      <c r="H387" s="16">
        <v>1</v>
      </c>
      <c r="I387" s="16" t="s">
        <v>725</v>
      </c>
    </row>
    <row r="388" spans="7:9">
      <c r="G388" s="16" t="s">
        <v>811</v>
      </c>
      <c r="H388" s="16">
        <v>2</v>
      </c>
      <c r="I388" s="16" t="s">
        <v>653</v>
      </c>
    </row>
    <row r="389" spans="7:9">
      <c r="G389" s="16" t="s">
        <v>812</v>
      </c>
      <c r="H389" s="16">
        <v>4</v>
      </c>
      <c r="I389" s="16" t="s">
        <v>845</v>
      </c>
    </row>
    <row r="390" spans="7:9">
      <c r="G390" s="16" t="s">
        <v>948</v>
      </c>
      <c r="H390" s="16">
        <v>2</v>
      </c>
      <c r="I390" s="16" t="s">
        <v>788</v>
      </c>
    </row>
    <row r="391" spans="7:9">
      <c r="G391" s="16" t="s">
        <v>813</v>
      </c>
      <c r="H391" s="16">
        <v>3</v>
      </c>
      <c r="I391" s="16" t="s">
        <v>826</v>
      </c>
    </row>
    <row r="392" spans="7:9">
      <c r="G392" s="16" t="s">
        <v>1020</v>
      </c>
      <c r="H392" s="16">
        <v>5</v>
      </c>
      <c r="I392" s="16" t="s">
        <v>771</v>
      </c>
    </row>
    <row r="393" spans="7:9">
      <c r="G393" s="16" t="s">
        <v>814</v>
      </c>
      <c r="H393" s="16">
        <v>1</v>
      </c>
      <c r="I393" s="16" t="s">
        <v>661</v>
      </c>
    </row>
    <row r="394" spans="7:9">
      <c r="G394" s="16" t="s">
        <v>815</v>
      </c>
      <c r="H394" s="16">
        <v>1</v>
      </c>
      <c r="I394" s="16" t="s">
        <v>729</v>
      </c>
    </row>
    <row r="395" spans="7:9">
      <c r="G395" s="16" t="s">
        <v>816</v>
      </c>
      <c r="H395" s="16">
        <v>5</v>
      </c>
      <c r="I395" s="16" t="s">
        <v>729</v>
      </c>
    </row>
    <row r="396" spans="7:9">
      <c r="G396" s="16" t="s">
        <v>1194</v>
      </c>
      <c r="H396" s="16">
        <v>1</v>
      </c>
      <c r="I396" s="16" t="s">
        <v>865</v>
      </c>
    </row>
    <row r="397" spans="7:9">
      <c r="G397" s="16" t="s">
        <v>1176</v>
      </c>
      <c r="H397" s="16">
        <v>2</v>
      </c>
      <c r="I397" s="16" t="s">
        <v>723</v>
      </c>
    </row>
    <row r="398" spans="7:9">
      <c r="G398" s="16" t="s">
        <v>967</v>
      </c>
      <c r="H398" s="16">
        <v>3</v>
      </c>
      <c r="I398" s="16" t="s">
        <v>720</v>
      </c>
    </row>
    <row r="399" spans="7:9">
      <c r="G399" s="16" t="s">
        <v>817</v>
      </c>
      <c r="H399" s="16">
        <v>3</v>
      </c>
      <c r="I399" s="16" t="s">
        <v>734</v>
      </c>
    </row>
    <row r="400" spans="7:9">
      <c r="G400" s="16" t="s">
        <v>947</v>
      </c>
      <c r="H400" s="16">
        <v>3</v>
      </c>
      <c r="I400" s="16" t="s">
        <v>641</v>
      </c>
    </row>
    <row r="401" spans="7:9">
      <c r="G401" s="16" t="s">
        <v>1129</v>
      </c>
      <c r="H401" s="16">
        <v>2</v>
      </c>
      <c r="I401" s="16" t="s">
        <v>612</v>
      </c>
    </row>
    <row r="402" spans="7:9">
      <c r="G402" s="16" t="s">
        <v>1121</v>
      </c>
      <c r="H402" s="16">
        <v>2</v>
      </c>
      <c r="I402" s="16" t="s">
        <v>874</v>
      </c>
    </row>
    <row r="403" spans="7:9">
      <c r="G403" s="16" t="s">
        <v>1002</v>
      </c>
      <c r="H403" s="16">
        <v>1</v>
      </c>
      <c r="I403" s="16" t="s">
        <v>877</v>
      </c>
    </row>
    <row r="404" spans="7:9">
      <c r="G404" s="16" t="s">
        <v>818</v>
      </c>
      <c r="H404" s="16">
        <v>1</v>
      </c>
      <c r="I404" s="16" t="s">
        <v>844</v>
      </c>
    </row>
    <row r="405" spans="7:9">
      <c r="G405" s="16" t="s">
        <v>819</v>
      </c>
      <c r="H405" s="16">
        <v>2</v>
      </c>
      <c r="I405" s="16" t="s">
        <v>615</v>
      </c>
    </row>
    <row r="406" spans="7:9">
      <c r="G406" s="16" t="s">
        <v>919</v>
      </c>
      <c r="H406" s="16">
        <v>5</v>
      </c>
      <c r="I406" s="16" t="s">
        <v>636</v>
      </c>
    </row>
    <row r="407" spans="7:9">
      <c r="G407" s="16" t="s">
        <v>820</v>
      </c>
      <c r="H407" s="16">
        <v>1</v>
      </c>
      <c r="I407" s="16" t="s">
        <v>755</v>
      </c>
    </row>
    <row r="408" spans="7:9">
      <c r="G408" s="16" t="s">
        <v>821</v>
      </c>
      <c r="H408" s="16">
        <v>3</v>
      </c>
      <c r="I408" s="16" t="s">
        <v>799</v>
      </c>
    </row>
    <row r="409" spans="7:9">
      <c r="G409" s="16" t="s">
        <v>822</v>
      </c>
      <c r="H409" s="16">
        <v>3</v>
      </c>
      <c r="I409" s="16" t="s">
        <v>727</v>
      </c>
    </row>
    <row r="410" spans="7:9">
      <c r="G410" s="16" t="s">
        <v>923</v>
      </c>
      <c r="H410" s="16">
        <v>2</v>
      </c>
      <c r="I410" s="16" t="s">
        <v>681</v>
      </c>
    </row>
    <row r="411" spans="7:9">
      <c r="G411" s="16" t="s">
        <v>823</v>
      </c>
      <c r="H411" s="16">
        <v>2</v>
      </c>
      <c r="I411" s="16" t="s">
        <v>832</v>
      </c>
    </row>
    <row r="412" spans="7:9">
      <c r="G412" s="16" t="s">
        <v>1082</v>
      </c>
      <c r="H412" s="16">
        <v>2</v>
      </c>
      <c r="I412" s="16" t="s">
        <v>772</v>
      </c>
    </row>
    <row r="413" spans="7:9">
      <c r="G413" s="16" t="s">
        <v>977</v>
      </c>
      <c r="H413" s="16">
        <v>4</v>
      </c>
      <c r="I413" s="16" t="s">
        <v>907</v>
      </c>
    </row>
    <row r="414" spans="7:9">
      <c r="G414" s="16" t="s">
        <v>960</v>
      </c>
      <c r="H414" s="16">
        <v>4</v>
      </c>
      <c r="I414" s="16" t="s">
        <v>770</v>
      </c>
    </row>
    <row r="415" spans="7:9">
      <c r="G415" s="16" t="s">
        <v>1159</v>
      </c>
      <c r="H415" s="16">
        <v>3</v>
      </c>
      <c r="I415" s="16" t="s">
        <v>694</v>
      </c>
    </row>
    <row r="416" spans="7:9">
      <c r="G416" s="16" t="s">
        <v>1017</v>
      </c>
      <c r="H416" s="16">
        <v>4</v>
      </c>
      <c r="I416" s="16" t="s">
        <v>617</v>
      </c>
    </row>
    <row r="417" spans="7:9">
      <c r="G417" s="16" t="s">
        <v>824</v>
      </c>
      <c r="H417" s="16">
        <v>4</v>
      </c>
      <c r="I417" s="16" t="s">
        <v>633</v>
      </c>
    </row>
    <row r="418" spans="7:9">
      <c r="G418" s="16" t="s">
        <v>1062</v>
      </c>
      <c r="H418" s="16">
        <v>4</v>
      </c>
      <c r="I418" s="16" t="s">
        <v>760</v>
      </c>
    </row>
    <row r="419" spans="7:9">
      <c r="G419" s="16" t="s">
        <v>825</v>
      </c>
      <c r="H419" s="16">
        <v>3</v>
      </c>
      <c r="I419" s="16" t="s">
        <v>804</v>
      </c>
    </row>
    <row r="420" spans="7:9">
      <c r="G420" s="16" t="s">
        <v>826</v>
      </c>
      <c r="H420" s="16">
        <v>5</v>
      </c>
      <c r="I420" s="16" t="s">
        <v>729</v>
      </c>
    </row>
    <row r="421" spans="7:9">
      <c r="G421" s="16" t="s">
        <v>955</v>
      </c>
      <c r="H421" s="16">
        <v>2</v>
      </c>
      <c r="I421" s="16" t="s">
        <v>689</v>
      </c>
    </row>
    <row r="422" spans="7:9">
      <c r="G422" s="16" t="s">
        <v>1044</v>
      </c>
      <c r="H422" s="16">
        <v>1</v>
      </c>
      <c r="I422" s="16" t="s">
        <v>731</v>
      </c>
    </row>
    <row r="423" spans="7:9">
      <c r="G423" s="16" t="s">
        <v>827</v>
      </c>
      <c r="H423" s="16">
        <v>2</v>
      </c>
      <c r="I423" s="16" t="s">
        <v>902</v>
      </c>
    </row>
    <row r="424" spans="7:9">
      <c r="G424" s="16" t="s">
        <v>828</v>
      </c>
      <c r="H424" s="16">
        <v>5</v>
      </c>
      <c r="I424" s="16" t="s">
        <v>789</v>
      </c>
    </row>
    <row r="425" spans="7:9">
      <c r="G425" s="16" t="s">
        <v>829</v>
      </c>
      <c r="H425" s="16">
        <v>5</v>
      </c>
      <c r="I425" s="16" t="s">
        <v>736</v>
      </c>
    </row>
    <row r="426" spans="7:9">
      <c r="G426" s="16" t="s">
        <v>830</v>
      </c>
      <c r="H426" s="16">
        <v>3</v>
      </c>
      <c r="I426" s="16" t="s">
        <v>807</v>
      </c>
    </row>
    <row r="427" spans="7:9">
      <c r="G427" s="16" t="s">
        <v>911</v>
      </c>
      <c r="H427" s="16">
        <v>4</v>
      </c>
      <c r="I427" s="16" t="s">
        <v>744</v>
      </c>
    </row>
    <row r="428" spans="7:9">
      <c r="G428" s="16" t="s">
        <v>831</v>
      </c>
      <c r="H428" s="16">
        <v>2</v>
      </c>
      <c r="I428" s="16" t="s">
        <v>840</v>
      </c>
    </row>
    <row r="429" spans="7:9">
      <c r="G429" s="16" t="s">
        <v>964</v>
      </c>
      <c r="H429" s="16">
        <v>3</v>
      </c>
      <c r="I429" s="16" t="s">
        <v>823</v>
      </c>
    </row>
    <row r="430" spans="7:9">
      <c r="G430" s="16" t="s">
        <v>832</v>
      </c>
      <c r="H430" s="16">
        <v>3</v>
      </c>
      <c r="I430" s="16" t="s">
        <v>699</v>
      </c>
    </row>
    <row r="431" spans="7:9">
      <c r="G431" s="16" t="s">
        <v>971</v>
      </c>
      <c r="H431" s="16">
        <v>5</v>
      </c>
      <c r="I431" s="16" t="s">
        <v>801</v>
      </c>
    </row>
    <row r="432" spans="7:9">
      <c r="G432" s="16" t="s">
        <v>833</v>
      </c>
      <c r="H432" s="16">
        <v>3</v>
      </c>
      <c r="I432" s="16" t="s">
        <v>673</v>
      </c>
    </row>
    <row r="433" spans="7:9">
      <c r="G433" s="16" t="s">
        <v>834</v>
      </c>
      <c r="H433" s="16">
        <v>3</v>
      </c>
      <c r="I433" s="16" t="s">
        <v>664</v>
      </c>
    </row>
    <row r="434" spans="7:9">
      <c r="G434" s="16" t="s">
        <v>1195</v>
      </c>
      <c r="H434" s="16">
        <v>5</v>
      </c>
      <c r="I434" s="16" t="s">
        <v>699</v>
      </c>
    </row>
    <row r="435" spans="7:9">
      <c r="G435" s="16" t="s">
        <v>1021</v>
      </c>
      <c r="H435" s="16">
        <v>3</v>
      </c>
      <c r="I435" s="16" t="s">
        <v>614</v>
      </c>
    </row>
    <row r="436" spans="7:9">
      <c r="G436" s="16" t="s">
        <v>996</v>
      </c>
      <c r="H436" s="16">
        <v>4</v>
      </c>
      <c r="I436" s="16" t="s">
        <v>719</v>
      </c>
    </row>
    <row r="437" spans="7:9">
      <c r="G437" s="16" t="s">
        <v>987</v>
      </c>
      <c r="H437" s="16">
        <v>1</v>
      </c>
      <c r="I437" s="16" t="s">
        <v>848</v>
      </c>
    </row>
    <row r="438" spans="7:9">
      <c r="G438" s="16" t="s">
        <v>835</v>
      </c>
      <c r="H438" s="16">
        <v>1</v>
      </c>
      <c r="I438" s="16" t="s">
        <v>764</v>
      </c>
    </row>
    <row r="439" spans="7:9">
      <c r="G439" s="16" t="s">
        <v>1173</v>
      </c>
      <c r="H439" s="16">
        <v>2</v>
      </c>
      <c r="I439" s="16" t="s">
        <v>904</v>
      </c>
    </row>
    <row r="440" spans="7:9">
      <c r="G440" s="16" t="s">
        <v>836</v>
      </c>
      <c r="H440" s="16">
        <v>3</v>
      </c>
      <c r="I440" s="16" t="s">
        <v>880</v>
      </c>
    </row>
    <row r="441" spans="7:9">
      <c r="G441" s="16" t="s">
        <v>1052</v>
      </c>
      <c r="H441" s="16">
        <v>4</v>
      </c>
      <c r="I441" s="16" t="s">
        <v>907</v>
      </c>
    </row>
    <row r="442" spans="7:9">
      <c r="G442" s="16" t="s">
        <v>1120</v>
      </c>
      <c r="H442" s="16">
        <v>2</v>
      </c>
      <c r="I442" s="16" t="s">
        <v>639</v>
      </c>
    </row>
    <row r="443" spans="7:9">
      <c r="G443" s="16" t="s">
        <v>837</v>
      </c>
      <c r="H443" s="16">
        <v>1</v>
      </c>
      <c r="I443" s="16" t="s">
        <v>693</v>
      </c>
    </row>
    <row r="444" spans="7:9">
      <c r="G444" s="16" t="s">
        <v>926</v>
      </c>
      <c r="H444" s="16">
        <v>3</v>
      </c>
      <c r="I444" s="16" t="s">
        <v>665</v>
      </c>
    </row>
    <row r="445" spans="7:9">
      <c r="G445" s="16" t="s">
        <v>838</v>
      </c>
      <c r="H445" s="16">
        <v>4</v>
      </c>
      <c r="I445" s="16" t="s">
        <v>755</v>
      </c>
    </row>
    <row r="446" spans="7:9">
      <c r="G446" s="16" t="s">
        <v>916</v>
      </c>
      <c r="H446" s="16">
        <v>2</v>
      </c>
      <c r="I446" s="16" t="s">
        <v>870</v>
      </c>
    </row>
    <row r="447" spans="7:9">
      <c r="G447" s="16" t="s">
        <v>1203</v>
      </c>
      <c r="H447" s="16">
        <v>2</v>
      </c>
      <c r="I447" s="16" t="s">
        <v>621</v>
      </c>
    </row>
    <row r="448" spans="7:9">
      <c r="G448" s="16" t="s">
        <v>931</v>
      </c>
      <c r="H448" s="16">
        <v>3</v>
      </c>
      <c r="I448" s="16" t="s">
        <v>693</v>
      </c>
    </row>
    <row r="449" spans="7:9">
      <c r="G449" s="16" t="s">
        <v>986</v>
      </c>
      <c r="H449" s="16">
        <v>1</v>
      </c>
      <c r="I449" s="16" t="s">
        <v>687</v>
      </c>
    </row>
    <row r="450" spans="7:9">
      <c r="G450" s="16" t="s">
        <v>1183</v>
      </c>
      <c r="H450" s="16">
        <v>5</v>
      </c>
      <c r="I450" s="16" t="s">
        <v>902</v>
      </c>
    </row>
    <row r="451" spans="7:9">
      <c r="G451" s="16" t="s">
        <v>839</v>
      </c>
      <c r="H451" s="16">
        <v>3</v>
      </c>
      <c r="I451" s="16" t="s">
        <v>618</v>
      </c>
    </row>
    <row r="452" spans="7:9">
      <c r="G452" s="16" t="s">
        <v>840</v>
      </c>
      <c r="H452" s="16">
        <v>2</v>
      </c>
      <c r="I452" s="16" t="s">
        <v>631</v>
      </c>
    </row>
    <row r="453" spans="7:9">
      <c r="G453" s="16" t="s">
        <v>841</v>
      </c>
      <c r="H453" s="16">
        <v>1</v>
      </c>
      <c r="I453" s="16" t="s">
        <v>655</v>
      </c>
    </row>
    <row r="454" spans="7:9">
      <c r="G454" s="16" t="s">
        <v>842</v>
      </c>
      <c r="H454" s="16">
        <v>5</v>
      </c>
      <c r="I454" s="16" t="s">
        <v>644</v>
      </c>
    </row>
    <row r="455" spans="7:9">
      <c r="G455" s="16" t="s">
        <v>1101</v>
      </c>
      <c r="H455" s="16">
        <v>1</v>
      </c>
      <c r="I455" s="16" t="s">
        <v>754</v>
      </c>
    </row>
    <row r="456" spans="7:9">
      <c r="G456" s="16" t="s">
        <v>1061</v>
      </c>
      <c r="H456" s="16">
        <v>1</v>
      </c>
      <c r="I456" s="16" t="s">
        <v>773</v>
      </c>
    </row>
    <row r="457" spans="7:9">
      <c r="G457" s="16" t="s">
        <v>843</v>
      </c>
      <c r="H457" s="16">
        <v>3</v>
      </c>
      <c r="I457" s="16" t="s">
        <v>803</v>
      </c>
    </row>
    <row r="458" spans="7:9">
      <c r="G458" s="16" t="s">
        <v>1047</v>
      </c>
      <c r="H458" s="16">
        <v>2</v>
      </c>
      <c r="I458" s="16" t="s">
        <v>841</v>
      </c>
    </row>
    <row r="459" spans="7:9">
      <c r="G459" s="16" t="s">
        <v>1063</v>
      </c>
      <c r="H459" s="16">
        <v>3</v>
      </c>
      <c r="I459" s="16" t="s">
        <v>878</v>
      </c>
    </row>
    <row r="460" spans="7:9">
      <c r="G460" s="16" t="s">
        <v>844</v>
      </c>
      <c r="H460" s="16">
        <v>3</v>
      </c>
      <c r="I460" s="16" t="s">
        <v>837</v>
      </c>
    </row>
    <row r="461" spans="7:9">
      <c r="G461" s="16" t="s">
        <v>1067</v>
      </c>
      <c r="H461" s="16">
        <v>5</v>
      </c>
      <c r="I461" s="16" t="s">
        <v>777</v>
      </c>
    </row>
    <row r="462" spans="7:9">
      <c r="G462" s="16" t="s">
        <v>1119</v>
      </c>
      <c r="H462" s="16">
        <v>4</v>
      </c>
      <c r="I462" s="16" t="s">
        <v>666</v>
      </c>
    </row>
    <row r="463" spans="7:9">
      <c r="G463" s="16" t="s">
        <v>845</v>
      </c>
      <c r="H463" s="16">
        <v>1</v>
      </c>
      <c r="I463" s="16" t="s">
        <v>699</v>
      </c>
    </row>
    <row r="464" spans="7:9">
      <c r="G464" s="16" t="s">
        <v>1066</v>
      </c>
      <c r="H464" s="16">
        <v>3</v>
      </c>
      <c r="I464" s="16" t="s">
        <v>879</v>
      </c>
    </row>
    <row r="465" spans="7:9">
      <c r="G465" s="16" t="s">
        <v>846</v>
      </c>
      <c r="H465" s="16">
        <v>4</v>
      </c>
      <c r="I465" s="16" t="s">
        <v>714</v>
      </c>
    </row>
    <row r="466" spans="7:9">
      <c r="G466" s="16" t="s">
        <v>847</v>
      </c>
      <c r="H466" s="16">
        <v>4</v>
      </c>
      <c r="I466" s="16" t="s">
        <v>750</v>
      </c>
    </row>
    <row r="467" spans="7:9">
      <c r="G467" s="16" t="s">
        <v>848</v>
      </c>
      <c r="H467" s="16">
        <v>1</v>
      </c>
      <c r="I467" s="16" t="s">
        <v>660</v>
      </c>
    </row>
    <row r="468" spans="7:9">
      <c r="G468" s="16" t="s">
        <v>594</v>
      </c>
      <c r="H468" s="16">
        <v>2</v>
      </c>
      <c r="I468" s="16" t="s">
        <v>804</v>
      </c>
    </row>
    <row r="469" spans="7:9">
      <c r="G469" s="16" t="s">
        <v>849</v>
      </c>
      <c r="H469" s="16">
        <v>3</v>
      </c>
      <c r="I469" s="16" t="s">
        <v>690</v>
      </c>
    </row>
    <row r="470" spans="7:9">
      <c r="G470" s="16" t="s">
        <v>1201</v>
      </c>
      <c r="H470" s="16">
        <v>2</v>
      </c>
      <c r="I470" s="16" t="s">
        <v>618</v>
      </c>
    </row>
    <row r="471" spans="7:9">
      <c r="G471" s="16" t="s">
        <v>1166</v>
      </c>
      <c r="H471" s="16">
        <v>1</v>
      </c>
      <c r="I471" s="16" t="s">
        <v>843</v>
      </c>
    </row>
    <row r="472" spans="7:9">
      <c r="G472" s="16" t="s">
        <v>850</v>
      </c>
      <c r="H472" s="16">
        <v>3</v>
      </c>
      <c r="I472" s="16" t="s">
        <v>674</v>
      </c>
    </row>
    <row r="473" spans="7:9">
      <c r="G473" s="16" t="s">
        <v>965</v>
      </c>
      <c r="H473" s="16">
        <v>1</v>
      </c>
      <c r="I473" s="16" t="s">
        <v>622</v>
      </c>
    </row>
    <row r="474" spans="7:9">
      <c r="G474" s="16" t="s">
        <v>606</v>
      </c>
      <c r="H474" s="16">
        <v>1</v>
      </c>
      <c r="I474" s="16" t="s">
        <v>815</v>
      </c>
    </row>
    <row r="475" spans="7:9">
      <c r="G475" s="16" t="s">
        <v>851</v>
      </c>
      <c r="H475" s="16">
        <v>5</v>
      </c>
      <c r="I475" s="16" t="s">
        <v>882</v>
      </c>
    </row>
    <row r="476" spans="7:9">
      <c r="G476" s="16" t="s">
        <v>852</v>
      </c>
      <c r="H476" s="16">
        <v>4</v>
      </c>
      <c r="I476" s="16" t="s">
        <v>721</v>
      </c>
    </row>
    <row r="477" spans="7:9">
      <c r="G477" s="16" t="s">
        <v>853</v>
      </c>
      <c r="H477" s="16">
        <v>5</v>
      </c>
      <c r="I477" s="16" t="s">
        <v>891</v>
      </c>
    </row>
    <row r="478" spans="7:9">
      <c r="G478" s="16" t="s">
        <v>1150</v>
      </c>
      <c r="H478" s="16">
        <v>3</v>
      </c>
      <c r="I478" s="16" t="s">
        <v>723</v>
      </c>
    </row>
    <row r="479" spans="7:9">
      <c r="G479" s="16" t="s">
        <v>854</v>
      </c>
      <c r="H479" s="16">
        <v>1</v>
      </c>
      <c r="I479" s="16" t="s">
        <v>782</v>
      </c>
    </row>
    <row r="480" spans="7:9">
      <c r="G480" s="16" t="s">
        <v>855</v>
      </c>
      <c r="H480" s="16">
        <v>2</v>
      </c>
      <c r="I480" s="16" t="s">
        <v>831</v>
      </c>
    </row>
    <row r="481" spans="7:9">
      <c r="G481" s="16" t="s">
        <v>1050</v>
      </c>
      <c r="H481" s="16">
        <v>1</v>
      </c>
      <c r="I481" s="16" t="s">
        <v>618</v>
      </c>
    </row>
    <row r="482" spans="7:9">
      <c r="G482" s="16" t="s">
        <v>1154</v>
      </c>
      <c r="H482" s="16">
        <v>2</v>
      </c>
      <c r="I482" s="16" t="s">
        <v>768</v>
      </c>
    </row>
    <row r="483" spans="7:9">
      <c r="G483" s="16" t="s">
        <v>856</v>
      </c>
      <c r="H483" s="16">
        <v>2</v>
      </c>
      <c r="I483" s="16" t="s">
        <v>904</v>
      </c>
    </row>
    <row r="484" spans="7:9">
      <c r="G484" s="16" t="s">
        <v>857</v>
      </c>
      <c r="H484" s="16">
        <v>4</v>
      </c>
      <c r="I484" s="16" t="s">
        <v>619</v>
      </c>
    </row>
    <row r="485" spans="7:9">
      <c r="G485" s="16" t="s">
        <v>992</v>
      </c>
      <c r="H485" s="16">
        <v>2</v>
      </c>
      <c r="I485" s="16" t="s">
        <v>851</v>
      </c>
    </row>
    <row r="486" spans="7:9">
      <c r="G486" s="16" t="s">
        <v>858</v>
      </c>
      <c r="H486" s="16">
        <v>4</v>
      </c>
      <c r="I486" s="16" t="s">
        <v>699</v>
      </c>
    </row>
    <row r="487" spans="7:9">
      <c r="G487" s="16" t="s">
        <v>859</v>
      </c>
      <c r="H487" s="16">
        <v>3</v>
      </c>
      <c r="I487" s="16" t="s">
        <v>856</v>
      </c>
    </row>
    <row r="488" spans="7:9">
      <c r="G488" s="16" t="s">
        <v>860</v>
      </c>
      <c r="H488" s="16">
        <v>2</v>
      </c>
      <c r="I488" s="16" t="s">
        <v>615</v>
      </c>
    </row>
    <row r="489" spans="7:9">
      <c r="G489" s="16" t="s">
        <v>925</v>
      </c>
      <c r="H489" s="16">
        <v>4</v>
      </c>
      <c r="I489" s="16" t="s">
        <v>645</v>
      </c>
    </row>
    <row r="490" spans="7:9">
      <c r="G490" s="16" t="s">
        <v>861</v>
      </c>
      <c r="H490" s="16">
        <v>2</v>
      </c>
      <c r="I490" s="16" t="s">
        <v>885</v>
      </c>
    </row>
    <row r="491" spans="7:9">
      <c r="G491" s="16" t="s">
        <v>862</v>
      </c>
      <c r="H491" s="16">
        <v>1</v>
      </c>
      <c r="I491" s="16" t="s">
        <v>662</v>
      </c>
    </row>
    <row r="492" spans="7:9">
      <c r="G492" s="16" t="s">
        <v>863</v>
      </c>
      <c r="H492" s="16">
        <v>2</v>
      </c>
      <c r="I492" s="16" t="s">
        <v>654</v>
      </c>
    </row>
    <row r="493" spans="7:9">
      <c r="G493" s="16" t="s">
        <v>864</v>
      </c>
      <c r="H493" s="16">
        <v>4</v>
      </c>
      <c r="I493" s="16" t="s">
        <v>650</v>
      </c>
    </row>
    <row r="494" spans="7:9">
      <c r="G494" s="16" t="s">
        <v>865</v>
      </c>
      <c r="H494" s="16">
        <v>4</v>
      </c>
      <c r="I494" s="16" t="s">
        <v>816</v>
      </c>
    </row>
    <row r="495" spans="7:9">
      <c r="G495" s="16" t="s">
        <v>866</v>
      </c>
      <c r="H495" s="16">
        <v>5</v>
      </c>
      <c r="I495" s="16" t="s">
        <v>743</v>
      </c>
    </row>
    <row r="496" spans="7:9">
      <c r="G496" s="16" t="s">
        <v>867</v>
      </c>
      <c r="H496" s="16">
        <v>2</v>
      </c>
      <c r="I496" s="16" t="s">
        <v>766</v>
      </c>
    </row>
    <row r="497" spans="7:9">
      <c r="G497" s="16" t="s">
        <v>868</v>
      </c>
      <c r="H497" s="16">
        <v>3</v>
      </c>
      <c r="I497" s="16" t="s">
        <v>656</v>
      </c>
    </row>
    <row r="498" spans="7:9">
      <c r="G498" s="16" t="s">
        <v>1078</v>
      </c>
      <c r="H498" s="16">
        <v>4</v>
      </c>
      <c r="I498" s="16" t="s">
        <v>688</v>
      </c>
    </row>
    <row r="499" spans="7:9">
      <c r="G499" s="16" t="s">
        <v>869</v>
      </c>
      <c r="H499" s="16">
        <v>3</v>
      </c>
      <c r="I499" s="16" t="s">
        <v>806</v>
      </c>
    </row>
    <row r="500" spans="7:9">
      <c r="G500" s="16" t="s">
        <v>1140</v>
      </c>
      <c r="H500" s="16">
        <v>5</v>
      </c>
      <c r="I500" s="16" t="s">
        <v>630</v>
      </c>
    </row>
    <row r="501" spans="7:9">
      <c r="G501" s="16" t="s">
        <v>1041</v>
      </c>
      <c r="H501" s="16">
        <v>2</v>
      </c>
      <c r="I501" s="16" t="s">
        <v>895</v>
      </c>
    </row>
    <row r="502" spans="7:9">
      <c r="G502" s="16" t="s">
        <v>870</v>
      </c>
      <c r="H502" s="16">
        <v>3</v>
      </c>
      <c r="I502" s="16" t="s">
        <v>815</v>
      </c>
    </row>
    <row r="503" spans="7:9">
      <c r="G503" s="16" t="s">
        <v>1060</v>
      </c>
      <c r="H503" s="16">
        <v>5</v>
      </c>
      <c r="I503" s="16" t="s">
        <v>876</v>
      </c>
    </row>
    <row r="504" spans="7:9">
      <c r="G504" s="16" t="s">
        <v>1048</v>
      </c>
      <c r="H504" s="16">
        <v>5</v>
      </c>
      <c r="I504" s="16" t="s">
        <v>635</v>
      </c>
    </row>
    <row r="505" spans="7:9">
      <c r="G505" s="16" t="s">
        <v>1059</v>
      </c>
      <c r="H505" s="16">
        <v>5</v>
      </c>
      <c r="I505" s="16" t="s">
        <v>850</v>
      </c>
    </row>
    <row r="506" spans="7:9">
      <c r="G506" s="16" t="s">
        <v>871</v>
      </c>
      <c r="H506" s="16">
        <v>1</v>
      </c>
      <c r="I506" s="16" t="s">
        <v>776</v>
      </c>
    </row>
    <row r="507" spans="7:9">
      <c r="G507" s="16" t="s">
        <v>872</v>
      </c>
      <c r="H507" s="16">
        <v>1</v>
      </c>
      <c r="I507" s="16" t="s">
        <v>774</v>
      </c>
    </row>
    <row r="508" spans="7:9">
      <c r="G508" s="16" t="s">
        <v>873</v>
      </c>
      <c r="H508" s="16">
        <v>4</v>
      </c>
      <c r="I508" s="16" t="s">
        <v>688</v>
      </c>
    </row>
    <row r="509" spans="7:9">
      <c r="G509" s="16" t="s">
        <v>874</v>
      </c>
      <c r="H509" s="16">
        <v>2</v>
      </c>
      <c r="I509" s="16" t="s">
        <v>804</v>
      </c>
    </row>
    <row r="510" spans="7:9">
      <c r="G510" s="16" t="s">
        <v>1162</v>
      </c>
      <c r="H510" s="16">
        <v>2</v>
      </c>
      <c r="I510" s="16" t="s">
        <v>908</v>
      </c>
    </row>
    <row r="511" spans="7:9">
      <c r="G511" s="16" t="s">
        <v>994</v>
      </c>
      <c r="H511" s="16">
        <v>5</v>
      </c>
      <c r="I511" s="16" t="s">
        <v>786</v>
      </c>
    </row>
    <row r="512" spans="7:9">
      <c r="G512" s="16" t="s">
        <v>1134</v>
      </c>
      <c r="H512" s="16">
        <v>1</v>
      </c>
      <c r="I512" s="16" t="s">
        <v>679</v>
      </c>
    </row>
    <row r="513" spans="7:9">
      <c r="G513" s="16" t="s">
        <v>1128</v>
      </c>
      <c r="H513" s="16">
        <v>5</v>
      </c>
      <c r="I513" s="16" t="s">
        <v>707</v>
      </c>
    </row>
    <row r="514" spans="7:9">
      <c r="G514" s="16" t="s">
        <v>1057</v>
      </c>
      <c r="H514" s="16">
        <v>4</v>
      </c>
      <c r="I514" s="16" t="s">
        <v>769</v>
      </c>
    </row>
    <row r="515" spans="7:9">
      <c r="G515" s="16" t="s">
        <v>1025</v>
      </c>
      <c r="H515" s="16">
        <v>2</v>
      </c>
      <c r="I515" s="16" t="s">
        <v>833</v>
      </c>
    </row>
    <row r="516" spans="7:9">
      <c r="G516" s="16" t="s">
        <v>1156</v>
      </c>
      <c r="H516" s="16">
        <v>1</v>
      </c>
      <c r="I516" s="16" t="s">
        <v>889</v>
      </c>
    </row>
    <row r="517" spans="7:9">
      <c r="G517" s="16" t="s">
        <v>876</v>
      </c>
      <c r="H517" s="16">
        <v>1</v>
      </c>
      <c r="I517" s="16" t="s">
        <v>790</v>
      </c>
    </row>
    <row r="518" spans="7:9">
      <c r="G518" s="16" t="s">
        <v>877</v>
      </c>
      <c r="H518" s="16">
        <v>2</v>
      </c>
      <c r="I518" s="16" t="s">
        <v>831</v>
      </c>
    </row>
    <row r="519" spans="7:9">
      <c r="G519" s="16" t="s">
        <v>878</v>
      </c>
      <c r="H519" s="16">
        <v>4</v>
      </c>
      <c r="I519" s="16" t="s">
        <v>774</v>
      </c>
    </row>
    <row r="520" spans="7:9">
      <c r="G520" s="16" t="s">
        <v>945</v>
      </c>
      <c r="H520" s="16">
        <v>1</v>
      </c>
      <c r="I520" s="16" t="s">
        <v>824</v>
      </c>
    </row>
    <row r="521" spans="7:9">
      <c r="G521" s="16" t="s">
        <v>879</v>
      </c>
      <c r="H521" s="16">
        <v>2</v>
      </c>
      <c r="I521" s="16" t="s">
        <v>807</v>
      </c>
    </row>
    <row r="522" spans="7:9">
      <c r="G522" s="16" t="s">
        <v>880</v>
      </c>
      <c r="H522" s="16">
        <v>1</v>
      </c>
      <c r="I522" s="16" t="s">
        <v>606</v>
      </c>
    </row>
    <row r="523" spans="7:9">
      <c r="G523" s="16" t="s">
        <v>932</v>
      </c>
      <c r="H523" s="16">
        <v>2</v>
      </c>
      <c r="I523" s="16" t="s">
        <v>740</v>
      </c>
    </row>
    <row r="524" spans="7:9">
      <c r="G524" s="16" t="s">
        <v>1196</v>
      </c>
      <c r="H524" s="16">
        <v>3</v>
      </c>
      <c r="I524" s="16" t="s">
        <v>809</v>
      </c>
    </row>
    <row r="525" spans="7:9">
      <c r="G525" s="16" t="s">
        <v>1148</v>
      </c>
      <c r="H525" s="16">
        <v>2</v>
      </c>
      <c r="I525" s="16" t="s">
        <v>783</v>
      </c>
    </row>
    <row r="526" spans="7:9">
      <c r="G526" s="16" t="s">
        <v>881</v>
      </c>
      <c r="H526" s="16">
        <v>1</v>
      </c>
      <c r="I526" s="16" t="s">
        <v>835</v>
      </c>
    </row>
    <row r="527" spans="7:9">
      <c r="G527" s="16" t="s">
        <v>1009</v>
      </c>
      <c r="H527" s="16">
        <v>1</v>
      </c>
      <c r="I527" s="16" t="s">
        <v>881</v>
      </c>
    </row>
    <row r="528" spans="7:9">
      <c r="G528" s="16" t="s">
        <v>1105</v>
      </c>
      <c r="H528" s="16">
        <v>5</v>
      </c>
      <c r="I528" s="16" t="s">
        <v>811</v>
      </c>
    </row>
    <row r="529" spans="7:9">
      <c r="G529" s="16" t="s">
        <v>882</v>
      </c>
      <c r="H529" s="16">
        <v>3</v>
      </c>
      <c r="I529" s="16" t="s">
        <v>734</v>
      </c>
    </row>
    <row r="530" spans="7:9">
      <c r="G530" s="16" t="s">
        <v>1097</v>
      </c>
      <c r="H530" s="16">
        <v>4</v>
      </c>
      <c r="I530" s="16" t="s">
        <v>860</v>
      </c>
    </row>
    <row r="531" spans="7:9">
      <c r="G531" s="16" t="s">
        <v>883</v>
      </c>
      <c r="H531" s="16">
        <v>2</v>
      </c>
      <c r="I531" s="16" t="s">
        <v>796</v>
      </c>
    </row>
    <row r="532" spans="7:9">
      <c r="G532" s="16" t="s">
        <v>884</v>
      </c>
      <c r="H532" s="16">
        <v>3</v>
      </c>
      <c r="I532" s="16" t="s">
        <v>832</v>
      </c>
    </row>
    <row r="533" spans="7:9">
      <c r="G533" s="16" t="s">
        <v>1064</v>
      </c>
      <c r="H533" s="16">
        <v>1</v>
      </c>
      <c r="I533" s="16" t="s">
        <v>642</v>
      </c>
    </row>
    <row r="534" spans="7:9">
      <c r="G534" s="16" t="s">
        <v>1088</v>
      </c>
      <c r="H534" s="16">
        <v>5</v>
      </c>
      <c r="I534" s="16" t="s">
        <v>628</v>
      </c>
    </row>
    <row r="535" spans="7:9">
      <c r="G535" s="16" t="s">
        <v>885</v>
      </c>
      <c r="H535" s="16">
        <v>3</v>
      </c>
      <c r="I535" s="16" t="s">
        <v>867</v>
      </c>
    </row>
    <row r="536" spans="7:9">
      <c r="G536" s="16" t="s">
        <v>1032</v>
      </c>
      <c r="H536" s="16">
        <v>5</v>
      </c>
      <c r="I536" s="16" t="s">
        <v>675</v>
      </c>
    </row>
    <row r="537" spans="7:9">
      <c r="G537" s="16" t="s">
        <v>1037</v>
      </c>
      <c r="H537" s="16">
        <v>2</v>
      </c>
      <c r="I537" s="16" t="s">
        <v>817</v>
      </c>
    </row>
    <row r="538" spans="7:9">
      <c r="G538" s="16" t="s">
        <v>1151</v>
      </c>
      <c r="H538" s="16">
        <v>3</v>
      </c>
      <c r="I538" s="16" t="s">
        <v>730</v>
      </c>
    </row>
    <row r="539" spans="7:9">
      <c r="G539" s="16" t="s">
        <v>1096</v>
      </c>
      <c r="H539" s="16">
        <v>5</v>
      </c>
      <c r="I539" s="16" t="s">
        <v>699</v>
      </c>
    </row>
    <row r="540" spans="7:9">
      <c r="G540" s="16" t="s">
        <v>1160</v>
      </c>
      <c r="H540" s="16">
        <v>3</v>
      </c>
      <c r="I540" s="16" t="s">
        <v>847</v>
      </c>
    </row>
    <row r="541" spans="7:9">
      <c r="G541" s="16" t="s">
        <v>886</v>
      </c>
      <c r="H541" s="16">
        <v>3</v>
      </c>
      <c r="I541" s="16" t="s">
        <v>819</v>
      </c>
    </row>
    <row r="542" spans="7:9">
      <c r="G542" s="16" t="s">
        <v>1030</v>
      </c>
      <c r="H542" s="16">
        <v>4</v>
      </c>
      <c r="I542" s="16" t="s">
        <v>731</v>
      </c>
    </row>
    <row r="543" spans="7:9">
      <c r="G543" s="16" t="s">
        <v>887</v>
      </c>
      <c r="H543" s="16">
        <v>4</v>
      </c>
      <c r="I543" s="16" t="s">
        <v>800</v>
      </c>
    </row>
    <row r="544" spans="7:9">
      <c r="G544" s="16" t="s">
        <v>993</v>
      </c>
      <c r="H544" s="16">
        <v>5</v>
      </c>
      <c r="I544" s="16" t="s">
        <v>811</v>
      </c>
    </row>
    <row r="545" spans="7:9">
      <c r="G545" s="17" t="s">
        <v>937</v>
      </c>
      <c r="H545" s="17">
        <v>5</v>
      </c>
      <c r="I545" s="17" t="s">
        <v>594</v>
      </c>
    </row>
    <row r="546" spans="7:9">
      <c r="G546" s="16" t="s">
        <v>888</v>
      </c>
      <c r="H546" s="16">
        <v>2</v>
      </c>
      <c r="I546" s="16" t="s">
        <v>859</v>
      </c>
    </row>
    <row r="547" spans="7:9">
      <c r="G547" s="16" t="s">
        <v>1014</v>
      </c>
      <c r="H547" s="16">
        <v>5</v>
      </c>
      <c r="I547" s="16" t="s">
        <v>713</v>
      </c>
    </row>
    <row r="548" spans="7:9">
      <c r="G548" s="16" t="s">
        <v>889</v>
      </c>
      <c r="H548" s="16">
        <v>1</v>
      </c>
      <c r="I548" s="16" t="s">
        <v>900</v>
      </c>
    </row>
    <row r="549" spans="7:9">
      <c r="G549" s="16" t="s">
        <v>890</v>
      </c>
      <c r="H549" s="16">
        <v>4</v>
      </c>
      <c r="I549" s="16" t="s">
        <v>728</v>
      </c>
    </row>
    <row r="550" spans="7:9">
      <c r="G550" s="16" t="s">
        <v>1007</v>
      </c>
      <c r="H550" s="16">
        <v>1</v>
      </c>
      <c r="I550" s="16" t="s">
        <v>882</v>
      </c>
    </row>
    <row r="551" spans="7:9">
      <c r="G551" s="16" t="s">
        <v>891</v>
      </c>
      <c r="H551" s="16">
        <v>1</v>
      </c>
      <c r="I551" s="16" t="s">
        <v>657</v>
      </c>
    </row>
    <row r="552" spans="7:9">
      <c r="G552" s="16" t="s">
        <v>892</v>
      </c>
      <c r="H552" s="16">
        <v>4</v>
      </c>
      <c r="I552" s="16" t="s">
        <v>804</v>
      </c>
    </row>
    <row r="553" spans="7:9">
      <c r="G553" s="16" t="s">
        <v>893</v>
      </c>
      <c r="H553" s="16">
        <v>2</v>
      </c>
      <c r="I553" s="16" t="s">
        <v>668</v>
      </c>
    </row>
    <row r="554" spans="7:9">
      <c r="G554" s="16" t="s">
        <v>894</v>
      </c>
      <c r="H554" s="16">
        <v>1</v>
      </c>
      <c r="I554" s="16" t="s">
        <v>858</v>
      </c>
    </row>
    <row r="555" spans="7:9">
      <c r="G555" s="16" t="s">
        <v>1058</v>
      </c>
      <c r="H555" s="16">
        <v>4</v>
      </c>
      <c r="I555" s="16" t="s">
        <v>880</v>
      </c>
    </row>
    <row r="556" spans="7:9">
      <c r="G556" s="16" t="s">
        <v>895</v>
      </c>
      <c r="H556" s="16">
        <v>4</v>
      </c>
      <c r="I556" s="16" t="s">
        <v>812</v>
      </c>
    </row>
    <row r="557" spans="7:9">
      <c r="G557" s="16" t="s">
        <v>1035</v>
      </c>
      <c r="H557" s="16">
        <v>4</v>
      </c>
      <c r="I557" s="16" t="s">
        <v>620</v>
      </c>
    </row>
    <row r="558" spans="7:9">
      <c r="G558" s="16" t="s">
        <v>896</v>
      </c>
      <c r="H558" s="16">
        <v>5</v>
      </c>
      <c r="I558" s="16" t="s">
        <v>887</v>
      </c>
    </row>
    <row r="559" spans="7:9">
      <c r="G559" s="16" t="s">
        <v>1033</v>
      </c>
      <c r="H559" s="16">
        <v>1</v>
      </c>
      <c r="I559" s="16" t="s">
        <v>669</v>
      </c>
    </row>
    <row r="560" spans="7:9">
      <c r="G560" s="16" t="s">
        <v>897</v>
      </c>
      <c r="H560" s="16">
        <v>2</v>
      </c>
      <c r="I560" s="16" t="s">
        <v>820</v>
      </c>
    </row>
    <row r="561" spans="7:9">
      <c r="G561" s="16" t="s">
        <v>1192</v>
      </c>
      <c r="H561" s="16">
        <v>2</v>
      </c>
      <c r="I561" s="16" t="s">
        <v>800</v>
      </c>
    </row>
    <row r="562" spans="7:9">
      <c r="G562" s="16" t="s">
        <v>981</v>
      </c>
      <c r="H562" s="16">
        <v>3</v>
      </c>
      <c r="I562" s="16" t="s">
        <v>763</v>
      </c>
    </row>
    <row r="563" spans="7:9">
      <c r="G563" s="16" t="s">
        <v>898</v>
      </c>
      <c r="H563" s="16">
        <v>5</v>
      </c>
      <c r="I563" s="16" t="s">
        <v>790</v>
      </c>
    </row>
    <row r="564" spans="7:9">
      <c r="G564" s="16" t="s">
        <v>610</v>
      </c>
      <c r="H564" s="16">
        <v>4</v>
      </c>
      <c r="I564" s="16" t="s">
        <v>755</v>
      </c>
    </row>
    <row r="565" spans="7:9">
      <c r="G565" s="16" t="s">
        <v>1042</v>
      </c>
      <c r="H565" s="16">
        <v>4</v>
      </c>
      <c r="I565" s="16" t="s">
        <v>835</v>
      </c>
    </row>
    <row r="566" spans="7:9">
      <c r="G566" s="16" t="s">
        <v>979</v>
      </c>
      <c r="H566" s="16">
        <v>5</v>
      </c>
      <c r="I566" s="16" t="s">
        <v>894</v>
      </c>
    </row>
    <row r="567" spans="7:9">
      <c r="G567" s="16" t="s">
        <v>899</v>
      </c>
      <c r="H567" s="16">
        <v>3</v>
      </c>
      <c r="I567" s="16" t="s">
        <v>694</v>
      </c>
    </row>
    <row r="568" spans="7:9">
      <c r="G568" s="16" t="s">
        <v>1069</v>
      </c>
      <c r="H568" s="16">
        <v>3</v>
      </c>
      <c r="I568" s="16" t="s">
        <v>818</v>
      </c>
    </row>
    <row r="569" spans="7:9">
      <c r="G569" s="16" t="s">
        <v>1142</v>
      </c>
      <c r="H569" s="16">
        <v>2</v>
      </c>
      <c r="I569" s="16" t="s">
        <v>852</v>
      </c>
    </row>
    <row r="570" spans="7:9">
      <c r="G570" s="16" t="s">
        <v>900</v>
      </c>
      <c r="H570" s="16">
        <v>3</v>
      </c>
      <c r="I570" s="16" t="s">
        <v>700</v>
      </c>
    </row>
    <row r="571" spans="7:9">
      <c r="G571" s="16" t="s">
        <v>1164</v>
      </c>
      <c r="H571" s="16">
        <v>2</v>
      </c>
      <c r="I571" s="16" t="s">
        <v>618</v>
      </c>
    </row>
    <row r="572" spans="7:9">
      <c r="G572" s="16" t="s">
        <v>953</v>
      </c>
      <c r="H572" s="16">
        <v>4</v>
      </c>
      <c r="I572" s="16" t="s">
        <v>895</v>
      </c>
    </row>
    <row r="573" spans="7:9">
      <c r="G573" s="17" t="s">
        <v>901</v>
      </c>
      <c r="H573" s="17">
        <v>5</v>
      </c>
      <c r="I573" s="17" t="s">
        <v>594</v>
      </c>
    </row>
    <row r="574" spans="7:9">
      <c r="G574" s="16" t="s">
        <v>902</v>
      </c>
      <c r="H574" s="16">
        <v>5</v>
      </c>
      <c r="I574" s="16" t="s">
        <v>656</v>
      </c>
    </row>
    <row r="575" spans="7:9">
      <c r="G575" s="16" t="s">
        <v>973</v>
      </c>
      <c r="H575" s="16">
        <v>5</v>
      </c>
      <c r="I575" s="16" t="s">
        <v>810</v>
      </c>
    </row>
    <row r="576" spans="7:9">
      <c r="G576" s="16" t="s">
        <v>903</v>
      </c>
      <c r="H576" s="16">
        <v>3</v>
      </c>
      <c r="I576" s="16" t="s">
        <v>844</v>
      </c>
    </row>
    <row r="577" spans="7:9">
      <c r="G577" s="16" t="s">
        <v>904</v>
      </c>
      <c r="H577" s="16">
        <v>4</v>
      </c>
      <c r="I577" s="16" t="s">
        <v>677</v>
      </c>
    </row>
    <row r="578" spans="7:9">
      <c r="G578" s="16" t="s">
        <v>975</v>
      </c>
      <c r="H578" s="16">
        <v>4</v>
      </c>
      <c r="I578" s="16" t="s">
        <v>807</v>
      </c>
    </row>
    <row r="579" spans="7:9">
      <c r="G579" s="16" t="s">
        <v>905</v>
      </c>
      <c r="H579" s="16">
        <v>5</v>
      </c>
      <c r="I579" s="16" t="s">
        <v>651</v>
      </c>
    </row>
    <row r="580" spans="7:9">
      <c r="G580" s="16" t="s">
        <v>906</v>
      </c>
      <c r="H580" s="16">
        <v>1</v>
      </c>
      <c r="I580" s="16" t="s">
        <v>696</v>
      </c>
    </row>
    <row r="581" spans="7:9">
      <c r="G581" s="16" t="s">
        <v>907</v>
      </c>
      <c r="H581" s="16">
        <v>2</v>
      </c>
      <c r="I581" s="16" t="s">
        <v>819</v>
      </c>
    </row>
    <row r="582" spans="7:9">
      <c r="G582" s="16" t="s">
        <v>1113</v>
      </c>
      <c r="H582" s="16">
        <v>4</v>
      </c>
      <c r="I582" s="16" t="s">
        <v>698</v>
      </c>
    </row>
    <row r="583" spans="7:9">
      <c r="G583" s="16" t="s">
        <v>1012</v>
      </c>
      <c r="H583" s="16">
        <v>4</v>
      </c>
      <c r="I583" s="16" t="s">
        <v>864</v>
      </c>
    </row>
    <row r="584" spans="7:9">
      <c r="G584" s="16" t="s">
        <v>1102</v>
      </c>
      <c r="H584" s="16">
        <v>1</v>
      </c>
      <c r="I584" s="16" t="s">
        <v>849</v>
      </c>
    </row>
    <row r="585" spans="7:9">
      <c r="G585" s="16" t="s">
        <v>908</v>
      </c>
      <c r="H585" s="16">
        <v>3</v>
      </c>
      <c r="I585" s="16" t="s">
        <v>715</v>
      </c>
    </row>
    <row r="586" spans="7:9">
      <c r="G586" s="16" t="s">
        <v>956</v>
      </c>
      <c r="H586" s="16">
        <v>2</v>
      </c>
      <c r="I586" s="16" t="s">
        <v>767</v>
      </c>
    </row>
    <row r="587" spans="7:9">
      <c r="G587" s="16" t="s">
        <v>1193</v>
      </c>
      <c r="H587" s="16">
        <v>2</v>
      </c>
      <c r="I587" s="16" t="s">
        <v>665</v>
      </c>
    </row>
    <row r="588" spans="7:9">
      <c r="G588" s="16" t="s">
        <v>939</v>
      </c>
      <c r="H588" s="16">
        <v>1</v>
      </c>
      <c r="I588" s="16" t="s">
        <v>925</v>
      </c>
    </row>
    <row r="589" spans="7:9">
      <c r="G589" s="16" t="s">
        <v>611</v>
      </c>
      <c r="H589" s="16">
        <v>5</v>
      </c>
      <c r="I589" s="16" t="s">
        <v>776</v>
      </c>
    </row>
    <row r="590" spans="7:9">
      <c r="G590" s="16" t="s">
        <v>1004</v>
      </c>
      <c r="H590" s="16">
        <v>3</v>
      </c>
      <c r="I590" s="16" t="s">
        <v>827</v>
      </c>
    </row>
    <row r="591" spans="7:9">
      <c r="G591" s="16" t="s">
        <v>612</v>
      </c>
      <c r="H591" s="16">
        <v>4</v>
      </c>
      <c r="I591" s="16" t="s">
        <v>739</v>
      </c>
    </row>
    <row r="592" spans="7:9">
      <c r="G592" s="16" t="s">
        <v>1189</v>
      </c>
      <c r="H592" s="16">
        <v>4</v>
      </c>
      <c r="I592" s="16" t="s">
        <v>676</v>
      </c>
    </row>
    <row r="593" spans="7:9">
      <c r="G593" s="16" t="s">
        <v>1006</v>
      </c>
      <c r="H593" s="16">
        <v>3</v>
      </c>
      <c r="I593" s="16" t="s">
        <v>850</v>
      </c>
    </row>
    <row r="594" spans="7:9">
      <c r="G594" s="16" t="s">
        <v>613</v>
      </c>
      <c r="H594" s="16">
        <v>4</v>
      </c>
      <c r="I594" s="16" t="s">
        <v>1148</v>
      </c>
    </row>
    <row r="595" spans="7:9">
      <c r="G595" s="16" t="s">
        <v>614</v>
      </c>
      <c r="H595" s="16">
        <v>2</v>
      </c>
      <c r="I595" s="16" t="s">
        <v>724</v>
      </c>
    </row>
    <row r="596" spans="7:9">
      <c r="G596" s="16" t="s">
        <v>999</v>
      </c>
      <c r="H596" s="16">
        <v>5</v>
      </c>
      <c r="I596" s="16" t="s">
        <v>631</v>
      </c>
    </row>
    <row r="597" spans="7:9">
      <c r="G597" s="16" t="s">
        <v>615</v>
      </c>
      <c r="H597" s="16">
        <v>4</v>
      </c>
      <c r="I597" s="16" t="s">
        <v>807</v>
      </c>
    </row>
    <row r="598" spans="7:9">
      <c r="G598" s="16" t="s">
        <v>617</v>
      </c>
      <c r="H598" s="16">
        <v>3</v>
      </c>
      <c r="I598" s="16" t="s">
        <v>1158</v>
      </c>
    </row>
    <row r="599" spans="7:9">
      <c r="G599" s="16" t="s">
        <v>618</v>
      </c>
      <c r="H599" s="16">
        <v>1</v>
      </c>
      <c r="I599" s="16" t="s">
        <v>874</v>
      </c>
    </row>
    <row r="600" spans="7:9">
      <c r="G600" s="16" t="s">
        <v>620</v>
      </c>
      <c r="H600" s="16">
        <v>1</v>
      </c>
      <c r="I600" s="16" t="s">
        <v>1109</v>
      </c>
    </row>
    <row r="601" spans="7:9">
      <c r="G601" s="16" t="s">
        <v>958</v>
      </c>
      <c r="H601" s="16">
        <v>5</v>
      </c>
      <c r="I601" s="16" t="s">
        <v>668</v>
      </c>
    </row>
    <row r="602" spans="7:9">
      <c r="G602" s="16" t="s">
        <v>1071</v>
      </c>
      <c r="H602" s="16">
        <v>1</v>
      </c>
      <c r="I602" s="16" t="s">
        <v>797</v>
      </c>
    </row>
    <row r="603" spans="7:9">
      <c r="G603" s="16" t="s">
        <v>1106</v>
      </c>
      <c r="H603" s="16">
        <v>1</v>
      </c>
      <c r="I603" s="16" t="s">
        <v>835</v>
      </c>
    </row>
    <row r="604" spans="7:9">
      <c r="G604" s="16" t="s">
        <v>621</v>
      </c>
      <c r="H604" s="16">
        <v>3</v>
      </c>
      <c r="I604" s="16" t="s">
        <v>665</v>
      </c>
    </row>
    <row r="605" spans="7:9">
      <c r="G605" s="16" t="s">
        <v>622</v>
      </c>
      <c r="H605" s="16">
        <v>2</v>
      </c>
      <c r="I605" s="16" t="s">
        <v>664</v>
      </c>
    </row>
    <row r="606" spans="7:9">
      <c r="G606" s="16" t="s">
        <v>623</v>
      </c>
      <c r="H606" s="16">
        <v>5</v>
      </c>
      <c r="I606" s="16" t="s">
        <v>615</v>
      </c>
    </row>
    <row r="607" spans="7:9">
      <c r="G607" s="16" t="s">
        <v>624</v>
      </c>
      <c r="H607" s="16">
        <v>4</v>
      </c>
      <c r="I607" s="16" t="s">
        <v>832</v>
      </c>
    </row>
    <row r="608" spans="7:9">
      <c r="G608" s="16" t="s">
        <v>625</v>
      </c>
      <c r="H608" s="16">
        <v>1</v>
      </c>
      <c r="I608" s="16" t="s">
        <v>650</v>
      </c>
    </row>
    <row r="609" spans="7:9">
      <c r="G609" s="16" t="s">
        <v>626</v>
      </c>
      <c r="H609" s="16">
        <v>3</v>
      </c>
      <c r="I609" s="16" t="s">
        <v>891</v>
      </c>
    </row>
    <row r="610" spans="7:9">
      <c r="G610" s="16" t="s">
        <v>949</v>
      </c>
      <c r="H610" s="16">
        <v>2</v>
      </c>
      <c r="I610" s="16" t="s">
        <v>722</v>
      </c>
    </row>
    <row r="611" spans="7:9">
      <c r="G611" s="16" t="s">
        <v>628</v>
      </c>
      <c r="H611" s="16">
        <v>3</v>
      </c>
      <c r="I611" s="16" t="s">
        <v>1113</v>
      </c>
    </row>
    <row r="612" spans="7:9">
      <c r="G612" s="16" t="s">
        <v>1095</v>
      </c>
      <c r="H612" s="16">
        <v>4</v>
      </c>
      <c r="I612" s="16" t="s">
        <v>780</v>
      </c>
    </row>
    <row r="613" spans="7:9">
      <c r="G613" s="16" t="s">
        <v>1135</v>
      </c>
      <c r="H613" s="16">
        <v>4</v>
      </c>
      <c r="I613" s="16" t="s">
        <v>781</v>
      </c>
    </row>
    <row r="614" spans="7:9">
      <c r="G614" s="16" t="s">
        <v>629</v>
      </c>
      <c r="H614" s="16">
        <v>3</v>
      </c>
      <c r="I614" s="16" t="s">
        <v>666</v>
      </c>
    </row>
    <row r="615" spans="7:9">
      <c r="G615" s="16" t="s">
        <v>630</v>
      </c>
      <c r="H615" s="16">
        <v>1</v>
      </c>
      <c r="I615" s="16" t="s">
        <v>650</v>
      </c>
    </row>
    <row r="616" spans="7:9">
      <c r="G616" s="16" t="s">
        <v>1167</v>
      </c>
      <c r="H616" s="16">
        <v>4</v>
      </c>
      <c r="I616" s="16" t="s">
        <v>1155</v>
      </c>
    </row>
    <row r="617" spans="7:9">
      <c r="G617" s="16" t="s">
        <v>632</v>
      </c>
      <c r="H617" s="16">
        <v>3</v>
      </c>
      <c r="I617" s="16" t="s">
        <v>923</v>
      </c>
    </row>
    <row r="618" spans="7:9">
      <c r="G618" s="16" t="s">
        <v>936</v>
      </c>
      <c r="H618" s="16">
        <v>2</v>
      </c>
      <c r="I618" s="16" t="s">
        <v>792</v>
      </c>
    </row>
    <row r="619" spans="7:9">
      <c r="G619" s="16" t="s">
        <v>912</v>
      </c>
      <c r="H619" s="16">
        <v>4</v>
      </c>
      <c r="I619" s="16" t="s">
        <v>617</v>
      </c>
    </row>
    <row r="620" spans="7:9">
      <c r="G620" s="16" t="s">
        <v>633</v>
      </c>
      <c r="H620" s="16">
        <v>5</v>
      </c>
      <c r="I620" s="16" t="s">
        <v>698</v>
      </c>
    </row>
    <row r="621" spans="7:9">
      <c r="G621" s="16" t="s">
        <v>1031</v>
      </c>
      <c r="H621" s="16">
        <v>4</v>
      </c>
      <c r="I621" s="16" t="s">
        <v>764</v>
      </c>
    </row>
    <row r="622" spans="7:9">
      <c r="G622" s="16" t="s">
        <v>1170</v>
      </c>
      <c r="H622" s="16">
        <v>5</v>
      </c>
      <c r="I622" s="16" t="s">
        <v>705</v>
      </c>
    </row>
    <row r="623" spans="7:9">
      <c r="G623" s="16" t="s">
        <v>974</v>
      </c>
      <c r="H623" s="16">
        <v>4</v>
      </c>
      <c r="I623" s="16" t="s">
        <v>884</v>
      </c>
    </row>
    <row r="624" spans="7:9">
      <c r="G624" s="16" t="s">
        <v>1124</v>
      </c>
      <c r="H624" s="16">
        <v>1</v>
      </c>
      <c r="I624" s="16" t="s">
        <v>900</v>
      </c>
    </row>
    <row r="625" spans="7:9">
      <c r="G625" s="16" t="s">
        <v>634</v>
      </c>
      <c r="H625" s="16">
        <v>3</v>
      </c>
      <c r="I625" s="16" t="s">
        <v>912</v>
      </c>
    </row>
    <row r="626" spans="7:9">
      <c r="G626" s="16" t="s">
        <v>1079</v>
      </c>
      <c r="H626" s="16">
        <v>3</v>
      </c>
      <c r="I626" s="16" t="s">
        <v>886</v>
      </c>
    </row>
    <row r="627" spans="7:9">
      <c r="G627" s="16" t="s">
        <v>982</v>
      </c>
      <c r="H627" s="16">
        <v>2</v>
      </c>
      <c r="I627" s="16" t="s">
        <v>805</v>
      </c>
    </row>
    <row r="628" spans="7:9">
      <c r="G628" s="16" t="s">
        <v>1016</v>
      </c>
      <c r="H628" s="16">
        <v>5</v>
      </c>
      <c r="I628" s="16" t="s">
        <v>1036</v>
      </c>
    </row>
    <row r="629" spans="7:9">
      <c r="G629" s="16" t="s">
        <v>1003</v>
      </c>
      <c r="H629" s="16">
        <v>3</v>
      </c>
      <c r="I629" s="16" t="s">
        <v>1018</v>
      </c>
    </row>
    <row r="630" spans="7:9">
      <c r="G630" s="16" t="s">
        <v>638</v>
      </c>
      <c r="H630" s="16">
        <v>1</v>
      </c>
      <c r="I630" s="16" t="s">
        <v>625</v>
      </c>
    </row>
    <row r="631" spans="7:9">
      <c r="G631" s="16" t="s">
        <v>639</v>
      </c>
      <c r="H631" s="16">
        <v>1</v>
      </c>
      <c r="I631" s="16" t="s">
        <v>621</v>
      </c>
    </row>
    <row r="632" spans="7:9">
      <c r="G632" s="16" t="s">
        <v>913</v>
      </c>
      <c r="H632" s="16">
        <v>1</v>
      </c>
      <c r="I632" s="16" t="s">
        <v>915</v>
      </c>
    </row>
    <row r="633" spans="7:9">
      <c r="G633" s="16" t="s">
        <v>1112</v>
      </c>
      <c r="H633" s="16">
        <v>4</v>
      </c>
      <c r="I633" s="16" t="s">
        <v>783</v>
      </c>
    </row>
    <row r="634" spans="7:9">
      <c r="G634" s="16" t="s">
        <v>641</v>
      </c>
      <c r="H634" s="16">
        <v>4</v>
      </c>
      <c r="I634" s="16" t="s">
        <v>815</v>
      </c>
    </row>
    <row r="635" spans="7:9">
      <c r="G635" s="16" t="s">
        <v>1143</v>
      </c>
      <c r="H635" s="16">
        <v>5</v>
      </c>
      <c r="I635" s="16" t="s">
        <v>715</v>
      </c>
    </row>
    <row r="636" spans="7:9">
      <c r="G636" s="16" t="s">
        <v>1163</v>
      </c>
      <c r="H636" s="16">
        <v>3</v>
      </c>
      <c r="I636" s="16" t="s">
        <v>822</v>
      </c>
    </row>
    <row r="637" spans="7:9">
      <c r="G637" s="16" t="s">
        <v>643</v>
      </c>
      <c r="H637" s="16">
        <v>2</v>
      </c>
      <c r="I637" s="16" t="s">
        <v>1158</v>
      </c>
    </row>
    <row r="638" spans="7:9">
      <c r="G638" s="16" t="s">
        <v>644</v>
      </c>
      <c r="H638" s="16">
        <v>1</v>
      </c>
      <c r="I638" s="16" t="s">
        <v>838</v>
      </c>
    </row>
    <row r="639" spans="7:9">
      <c r="G639" s="16" t="s">
        <v>645</v>
      </c>
      <c r="H639" s="16">
        <v>4</v>
      </c>
      <c r="I639" s="16" t="s">
        <v>742</v>
      </c>
    </row>
    <row r="640" spans="7:9">
      <c r="G640" s="16" t="s">
        <v>1144</v>
      </c>
      <c r="H640" s="16">
        <v>2</v>
      </c>
      <c r="I640" s="16" t="s">
        <v>1039</v>
      </c>
    </row>
    <row r="641" spans="7:9">
      <c r="G641" s="16" t="s">
        <v>1125</v>
      </c>
      <c r="H641" s="16">
        <v>1</v>
      </c>
      <c r="I641" s="16" t="s">
        <v>866</v>
      </c>
    </row>
    <row r="642" spans="7:9">
      <c r="G642" s="16" t="s">
        <v>1074</v>
      </c>
      <c r="H642" s="16">
        <v>3</v>
      </c>
      <c r="I642" s="16" t="s">
        <v>727</v>
      </c>
    </row>
    <row r="643" spans="7:9">
      <c r="G643" s="16" t="s">
        <v>648</v>
      </c>
      <c r="H643" s="16">
        <v>5</v>
      </c>
      <c r="I643" s="16" t="s">
        <v>819</v>
      </c>
    </row>
    <row r="644" spans="7:9">
      <c r="G644" s="16" t="s">
        <v>649</v>
      </c>
      <c r="H644" s="16">
        <v>2</v>
      </c>
      <c r="I644" s="16" t="s">
        <v>674</v>
      </c>
    </row>
    <row r="645" spans="7:9">
      <c r="G645" s="16" t="s">
        <v>650</v>
      </c>
      <c r="H645" s="16">
        <v>3</v>
      </c>
      <c r="I645" s="16" t="s">
        <v>729</v>
      </c>
    </row>
    <row r="646" spans="7:9">
      <c r="G646" s="16" t="s">
        <v>651</v>
      </c>
      <c r="H646" s="16">
        <v>1</v>
      </c>
      <c r="I646" s="16" t="s">
        <v>793</v>
      </c>
    </row>
    <row r="647" spans="7:9">
      <c r="G647" s="16" t="s">
        <v>652</v>
      </c>
      <c r="H647" s="16">
        <v>4</v>
      </c>
      <c r="I647" s="16" t="s">
        <v>797</v>
      </c>
    </row>
    <row r="648" spans="7:9">
      <c r="G648" s="16" t="s">
        <v>653</v>
      </c>
      <c r="H648" s="16">
        <v>5</v>
      </c>
      <c r="I648" s="16" t="s">
        <v>699</v>
      </c>
    </row>
    <row r="649" spans="7:9">
      <c r="G649" s="16" t="s">
        <v>654</v>
      </c>
      <c r="H649" s="16">
        <v>3</v>
      </c>
      <c r="I649" s="16" t="s">
        <v>801</v>
      </c>
    </row>
    <row r="650" spans="7:9">
      <c r="G650" s="16" t="s">
        <v>655</v>
      </c>
      <c r="H650" s="16">
        <v>3</v>
      </c>
      <c r="I650" s="16" t="s">
        <v>807</v>
      </c>
    </row>
    <row r="651" spans="7:9">
      <c r="G651" s="16" t="s">
        <v>656</v>
      </c>
      <c r="H651" s="16">
        <v>5</v>
      </c>
      <c r="I651" s="16" t="s">
        <v>831</v>
      </c>
    </row>
    <row r="652" spans="7:9">
      <c r="G652" s="16" t="s">
        <v>657</v>
      </c>
      <c r="H652" s="16">
        <v>3</v>
      </c>
      <c r="I652" s="16" t="s">
        <v>783</v>
      </c>
    </row>
    <row r="653" spans="7:9">
      <c r="G653" s="16" t="s">
        <v>1202</v>
      </c>
      <c r="H653" s="16">
        <v>4</v>
      </c>
      <c r="I653" s="16" t="s">
        <v>807</v>
      </c>
    </row>
    <row r="654" spans="7:9">
      <c r="G654" s="16" t="s">
        <v>658</v>
      </c>
      <c r="H654" s="16">
        <v>5</v>
      </c>
      <c r="I654" s="16" t="s">
        <v>657</v>
      </c>
    </row>
    <row r="655" spans="7:9">
      <c r="G655" s="16" t="s">
        <v>989</v>
      </c>
      <c r="H655" s="16">
        <v>1</v>
      </c>
      <c r="I655" s="16" t="s">
        <v>1203</v>
      </c>
    </row>
    <row r="656" spans="7:9">
      <c r="G656" s="16" t="s">
        <v>659</v>
      </c>
      <c r="H656" s="16">
        <v>4</v>
      </c>
      <c r="I656" s="16" t="s">
        <v>654</v>
      </c>
    </row>
    <row r="657" spans="7:9">
      <c r="G657" s="16" t="s">
        <v>660</v>
      </c>
      <c r="H657" s="16">
        <v>4</v>
      </c>
      <c r="I657" s="16" t="s">
        <v>891</v>
      </c>
    </row>
    <row r="658" spans="7:9">
      <c r="G658" s="16" t="s">
        <v>1186</v>
      </c>
      <c r="H658" s="16">
        <v>1</v>
      </c>
      <c r="I658" s="16" t="s">
        <v>900</v>
      </c>
    </row>
    <row r="659" spans="7:9">
      <c r="G659" s="16" t="s">
        <v>1200</v>
      </c>
      <c r="H659" s="16">
        <v>5</v>
      </c>
      <c r="I659" s="16" t="s">
        <v>726</v>
      </c>
    </row>
    <row r="660" spans="7:9">
      <c r="G660" s="16" t="s">
        <v>662</v>
      </c>
      <c r="H660" s="16">
        <v>2</v>
      </c>
      <c r="I660" s="16" t="s">
        <v>641</v>
      </c>
    </row>
    <row r="661" spans="7:9">
      <c r="G661" s="16" t="s">
        <v>1086</v>
      </c>
      <c r="H661" s="16">
        <v>2</v>
      </c>
      <c r="I661" s="16" t="s">
        <v>976</v>
      </c>
    </row>
    <row r="662" spans="7:9">
      <c r="G662" s="16" t="s">
        <v>664</v>
      </c>
      <c r="H662" s="16">
        <v>1</v>
      </c>
      <c r="I662" s="16" t="s">
        <v>672</v>
      </c>
    </row>
    <row r="663" spans="7:9">
      <c r="G663" s="16" t="s">
        <v>665</v>
      </c>
      <c r="H663" s="16">
        <v>5</v>
      </c>
      <c r="I663" s="16" t="s">
        <v>747</v>
      </c>
    </row>
    <row r="664" spans="7:9">
      <c r="G664" s="16" t="s">
        <v>667</v>
      </c>
      <c r="H664" s="16">
        <v>2</v>
      </c>
      <c r="I664" s="16" t="s">
        <v>728</v>
      </c>
    </row>
    <row r="665" spans="7:9">
      <c r="G665" s="16" t="s">
        <v>668</v>
      </c>
      <c r="H665" s="16">
        <v>4</v>
      </c>
      <c r="I665" s="16" t="s">
        <v>751</v>
      </c>
    </row>
    <row r="666" spans="7:9">
      <c r="G666" s="16" t="s">
        <v>670</v>
      </c>
      <c r="H666" s="16">
        <v>3</v>
      </c>
      <c r="I666" s="16" t="s">
        <v>774</v>
      </c>
    </row>
    <row r="667" spans="7:9">
      <c r="G667" s="16" t="s">
        <v>671</v>
      </c>
      <c r="H667" s="16">
        <v>1</v>
      </c>
      <c r="I667" s="16" t="s">
        <v>783</v>
      </c>
    </row>
    <row r="668" spans="7:9">
      <c r="G668" s="16" t="s">
        <v>672</v>
      </c>
      <c r="H668" s="16">
        <v>3</v>
      </c>
      <c r="I668" s="16" t="s">
        <v>816</v>
      </c>
    </row>
    <row r="669" spans="7:9">
      <c r="G669" s="16" t="s">
        <v>1065</v>
      </c>
      <c r="H669" s="16">
        <v>5</v>
      </c>
      <c r="I669" s="16" t="s">
        <v>904</v>
      </c>
    </row>
    <row r="670" spans="7:9">
      <c r="G670" s="16" t="s">
        <v>673</v>
      </c>
      <c r="H670" s="16">
        <v>3</v>
      </c>
      <c r="I670" s="16" t="s">
        <v>705</v>
      </c>
    </row>
    <row r="671" spans="7:9">
      <c r="G671" s="16" t="s">
        <v>674</v>
      </c>
      <c r="H671" s="16">
        <v>1</v>
      </c>
      <c r="I671" s="16" t="s">
        <v>811</v>
      </c>
    </row>
    <row r="672" spans="7:9">
      <c r="G672" s="16" t="s">
        <v>1136</v>
      </c>
      <c r="H672" s="16">
        <v>2</v>
      </c>
      <c r="I672" s="16" t="s">
        <v>747</v>
      </c>
    </row>
    <row r="673" spans="7:9">
      <c r="G673" s="16" t="s">
        <v>675</v>
      </c>
      <c r="H673" s="16">
        <v>5</v>
      </c>
      <c r="I673" s="16" t="s">
        <v>979</v>
      </c>
    </row>
    <row r="674" spans="7:9">
      <c r="G674" s="16" t="s">
        <v>676</v>
      </c>
      <c r="H674" s="16">
        <v>4</v>
      </c>
      <c r="I674" s="16" t="s">
        <v>864</v>
      </c>
    </row>
    <row r="675" spans="7:9">
      <c r="G675" s="16" t="s">
        <v>1090</v>
      </c>
      <c r="H675" s="16">
        <v>3</v>
      </c>
      <c r="I675" s="16" t="s">
        <v>879</v>
      </c>
    </row>
    <row r="676" spans="7:9">
      <c r="G676" s="16" t="s">
        <v>1080</v>
      </c>
      <c r="H676" s="16">
        <v>1</v>
      </c>
      <c r="I676" s="16" t="s">
        <v>693</v>
      </c>
    </row>
    <row r="677" spans="7:9">
      <c r="G677" s="16" t="s">
        <v>679</v>
      </c>
      <c r="H677" s="16">
        <v>5</v>
      </c>
      <c r="I677" s="16" t="s">
        <v>881</v>
      </c>
    </row>
    <row r="678" spans="7:9">
      <c r="G678" s="16" t="s">
        <v>1026</v>
      </c>
      <c r="H678" s="16">
        <v>3</v>
      </c>
      <c r="I678" s="16" t="s">
        <v>927</v>
      </c>
    </row>
    <row r="679" spans="7:9">
      <c r="G679" s="16" t="s">
        <v>680</v>
      </c>
      <c r="H679" s="16">
        <v>1</v>
      </c>
      <c r="I679" s="16" t="s">
        <v>779</v>
      </c>
    </row>
    <row r="680" spans="7:9">
      <c r="G680" s="16" t="s">
        <v>681</v>
      </c>
      <c r="H680" s="16">
        <v>3</v>
      </c>
      <c r="I680" s="16" t="s">
        <v>1100</v>
      </c>
    </row>
    <row r="681" spans="7:9">
      <c r="G681" s="16" t="s">
        <v>682</v>
      </c>
      <c r="H681" s="16">
        <v>5</v>
      </c>
      <c r="I681" s="16" t="s">
        <v>748</v>
      </c>
    </row>
    <row r="682" spans="7:9">
      <c r="G682" s="16" t="s">
        <v>1068</v>
      </c>
      <c r="H682" s="16">
        <v>3</v>
      </c>
      <c r="I682" s="16" t="s">
        <v>844</v>
      </c>
    </row>
    <row r="683" spans="7:9">
      <c r="G683" s="16" t="s">
        <v>962</v>
      </c>
      <c r="H683" s="16">
        <v>3</v>
      </c>
      <c r="I683" s="16" t="s">
        <v>729</v>
      </c>
    </row>
    <row r="684" spans="7:9">
      <c r="G684" s="16" t="s">
        <v>1043</v>
      </c>
      <c r="H684" s="16">
        <v>5</v>
      </c>
      <c r="I684" s="16" t="s">
        <v>1201</v>
      </c>
    </row>
    <row r="685" spans="7:9">
      <c r="G685" s="16" t="s">
        <v>683</v>
      </c>
      <c r="H685" s="16">
        <v>2</v>
      </c>
      <c r="I685" s="16" t="s">
        <v>1106</v>
      </c>
    </row>
    <row r="686" spans="7:9">
      <c r="G686" s="16" t="s">
        <v>684</v>
      </c>
      <c r="H686" s="16">
        <v>4</v>
      </c>
      <c r="I686" s="16" t="s">
        <v>927</v>
      </c>
    </row>
    <row r="687" spans="7:9">
      <c r="G687" s="16" t="s">
        <v>1184</v>
      </c>
      <c r="H687" s="16">
        <v>4</v>
      </c>
      <c r="I687" s="16" t="s">
        <v>1068</v>
      </c>
    </row>
    <row r="688" spans="7:9">
      <c r="G688" s="16" t="s">
        <v>1099</v>
      </c>
      <c r="H688" s="16">
        <v>1</v>
      </c>
      <c r="I688" s="16" t="s">
        <v>655</v>
      </c>
    </row>
    <row r="689" spans="7:9">
      <c r="G689" s="16" t="s">
        <v>1005</v>
      </c>
      <c r="H689" s="16">
        <v>3</v>
      </c>
      <c r="I689" s="16" t="s">
        <v>651</v>
      </c>
    </row>
    <row r="690" spans="7:9">
      <c r="G690" s="16" t="s">
        <v>1138</v>
      </c>
      <c r="H690" s="16">
        <v>5</v>
      </c>
      <c r="I690" s="16" t="s">
        <v>770</v>
      </c>
    </row>
    <row r="691" spans="7:9">
      <c r="G691" s="16" t="s">
        <v>1094</v>
      </c>
      <c r="H691" s="16">
        <v>4</v>
      </c>
      <c r="I691" s="16" t="s">
        <v>1195</v>
      </c>
    </row>
    <row r="692" spans="7:9">
      <c r="G692" s="16" t="s">
        <v>686</v>
      </c>
      <c r="H692" s="16">
        <v>4</v>
      </c>
      <c r="I692" s="16" t="s">
        <v>878</v>
      </c>
    </row>
    <row r="693" spans="7:9">
      <c r="G693" s="16" t="s">
        <v>687</v>
      </c>
      <c r="H693" s="16">
        <v>3</v>
      </c>
      <c r="I693" s="16" t="s">
        <v>817</v>
      </c>
    </row>
    <row r="694" spans="7:9">
      <c r="G694" s="16" t="s">
        <v>980</v>
      </c>
      <c r="H694" s="16">
        <v>1</v>
      </c>
      <c r="I694" s="16" t="s">
        <v>649</v>
      </c>
    </row>
    <row r="695" spans="7:9">
      <c r="G695" s="16" t="s">
        <v>1036</v>
      </c>
      <c r="H695" s="16">
        <v>2</v>
      </c>
      <c r="I695" s="16" t="s">
        <v>764</v>
      </c>
    </row>
    <row r="696" spans="7:9">
      <c r="G696" s="16" t="s">
        <v>1137</v>
      </c>
      <c r="H696" s="16">
        <v>1</v>
      </c>
      <c r="I696" s="16" t="s">
        <v>795</v>
      </c>
    </row>
    <row r="697" spans="7:9">
      <c r="G697" s="16" t="s">
        <v>1081</v>
      </c>
      <c r="H697" s="16">
        <v>2</v>
      </c>
      <c r="I697" s="16" t="s">
        <v>858</v>
      </c>
    </row>
    <row r="698" spans="7:9">
      <c r="G698" s="16" t="s">
        <v>688</v>
      </c>
      <c r="H698" s="16">
        <v>3</v>
      </c>
      <c r="I698" s="16" t="s">
        <v>816</v>
      </c>
    </row>
    <row r="699" spans="7:9">
      <c r="G699" s="16" t="s">
        <v>689</v>
      </c>
      <c r="H699" s="16">
        <v>2</v>
      </c>
      <c r="I699" s="16" t="s">
        <v>695</v>
      </c>
    </row>
    <row r="700" spans="7:9">
      <c r="G700" s="16" t="s">
        <v>690</v>
      </c>
      <c r="H700" s="16">
        <v>5</v>
      </c>
      <c r="I700" s="16" t="s">
        <v>1058</v>
      </c>
    </row>
    <row r="701" spans="7:9">
      <c r="G701" s="16" t="s">
        <v>691</v>
      </c>
      <c r="H701" s="16">
        <v>1</v>
      </c>
      <c r="I701" s="16" t="s">
        <v>610</v>
      </c>
    </row>
    <row r="702" spans="7:9">
      <c r="G702" s="16" t="s">
        <v>1001</v>
      </c>
      <c r="H702" s="16">
        <v>1</v>
      </c>
      <c r="I702" s="16" t="s">
        <v>642</v>
      </c>
    </row>
    <row r="703" spans="7:9">
      <c r="G703" s="16" t="s">
        <v>692</v>
      </c>
      <c r="H703" s="16">
        <v>4</v>
      </c>
      <c r="I703" s="16" t="s">
        <v>738</v>
      </c>
    </row>
    <row r="704" spans="7:9">
      <c r="G704" s="16" t="s">
        <v>1123</v>
      </c>
      <c r="H704" s="16">
        <v>4</v>
      </c>
      <c r="I704" s="16" t="s">
        <v>937</v>
      </c>
    </row>
    <row r="705" spans="7:9">
      <c r="G705" s="16" t="s">
        <v>1027</v>
      </c>
      <c r="H705" s="16">
        <v>4</v>
      </c>
      <c r="I705" s="16" t="s">
        <v>675</v>
      </c>
    </row>
    <row r="706" spans="7:9">
      <c r="G706" s="16" t="s">
        <v>693</v>
      </c>
      <c r="H706" s="16">
        <v>1</v>
      </c>
      <c r="I706" s="16" t="s">
        <v>650</v>
      </c>
    </row>
    <row r="707" spans="7:9">
      <c r="G707" s="16" t="s">
        <v>952</v>
      </c>
      <c r="H707" s="16">
        <v>5</v>
      </c>
      <c r="I707" s="16" t="s">
        <v>694</v>
      </c>
    </row>
    <row r="708" spans="7:9">
      <c r="G708" s="16" t="s">
        <v>1114</v>
      </c>
      <c r="H708" s="16">
        <v>3</v>
      </c>
      <c r="I708" s="16" t="s">
        <v>741</v>
      </c>
    </row>
    <row r="709" spans="7:9">
      <c r="G709" s="16" t="s">
        <v>696</v>
      </c>
      <c r="H709" s="16">
        <v>5</v>
      </c>
      <c r="I709" s="16" t="s">
        <v>968</v>
      </c>
    </row>
    <row r="710" spans="7:9">
      <c r="G710" s="16" t="s">
        <v>1157</v>
      </c>
      <c r="H710" s="16">
        <v>5</v>
      </c>
      <c r="I710" s="16" t="s">
        <v>786</v>
      </c>
    </row>
    <row r="711" spans="7:9">
      <c r="G711" s="16" t="s">
        <v>698</v>
      </c>
      <c r="H711" s="16">
        <v>3</v>
      </c>
      <c r="I711" s="16" t="s">
        <v>660</v>
      </c>
    </row>
    <row r="712" spans="7:9">
      <c r="G712" s="16" t="s">
        <v>934</v>
      </c>
      <c r="H712" s="16">
        <v>1</v>
      </c>
      <c r="I712" s="16" t="s">
        <v>906</v>
      </c>
    </row>
    <row r="713" spans="7:9">
      <c r="G713" s="16" t="s">
        <v>1145</v>
      </c>
      <c r="H713" s="16">
        <v>1</v>
      </c>
      <c r="I713" s="16" t="s">
        <v>947</v>
      </c>
    </row>
    <row r="714" spans="7:9">
      <c r="G714" s="16" t="s">
        <v>1019</v>
      </c>
      <c r="H714" s="16">
        <v>4</v>
      </c>
      <c r="I714" s="16" t="s">
        <v>903</v>
      </c>
    </row>
    <row r="715" spans="7:9">
      <c r="G715" s="16" t="s">
        <v>922</v>
      </c>
      <c r="H715" s="16">
        <v>4</v>
      </c>
      <c r="I715" s="16" t="s">
        <v>760</v>
      </c>
    </row>
    <row r="716" spans="7:9">
      <c r="G716" s="16" t="s">
        <v>700</v>
      </c>
      <c r="H716" s="16">
        <v>4</v>
      </c>
      <c r="I716" s="16" t="s">
        <v>797</v>
      </c>
    </row>
    <row r="717" spans="7:9">
      <c r="G717" s="16" t="s">
        <v>1178</v>
      </c>
      <c r="H717" s="16">
        <v>1</v>
      </c>
      <c r="I717" s="16" t="s">
        <v>959</v>
      </c>
    </row>
    <row r="718" spans="7:9">
      <c r="G718" s="16" t="s">
        <v>933</v>
      </c>
      <c r="H718" s="16">
        <v>4</v>
      </c>
      <c r="I718" s="16" t="s">
        <v>712</v>
      </c>
    </row>
    <row r="719" spans="7:9">
      <c r="G719" s="16" t="s">
        <v>1049</v>
      </c>
      <c r="H719" s="16">
        <v>4</v>
      </c>
      <c r="I719" s="16" t="s">
        <v>996</v>
      </c>
    </row>
    <row r="720" spans="7:9">
      <c r="G720" s="16" t="s">
        <v>702</v>
      </c>
      <c r="H720" s="16">
        <v>4</v>
      </c>
      <c r="I720" s="16" t="s">
        <v>770</v>
      </c>
    </row>
    <row r="721" spans="7:9">
      <c r="G721" s="16" t="s">
        <v>1104</v>
      </c>
      <c r="H721" s="16">
        <v>5</v>
      </c>
      <c r="I721" s="16" t="s">
        <v>1197</v>
      </c>
    </row>
    <row r="722" spans="7:9">
      <c r="G722" s="16" t="s">
        <v>1034</v>
      </c>
      <c r="H722" s="16">
        <v>5</v>
      </c>
      <c r="I722" s="16" t="s">
        <v>834</v>
      </c>
    </row>
    <row r="723" spans="7:9">
      <c r="G723" s="16" t="s">
        <v>1046</v>
      </c>
      <c r="H723" s="16">
        <v>2</v>
      </c>
      <c r="I723" s="16" t="s">
        <v>826</v>
      </c>
    </row>
    <row r="724" spans="7:9">
      <c r="G724" s="16" t="s">
        <v>938</v>
      </c>
      <c r="H724" s="16">
        <v>1</v>
      </c>
      <c r="I724" s="16" t="s">
        <v>742</v>
      </c>
    </row>
    <row r="725" spans="7:9">
      <c r="G725" s="16" t="s">
        <v>961</v>
      </c>
      <c r="H725" s="16">
        <v>4</v>
      </c>
      <c r="I725" s="16" t="s">
        <v>774</v>
      </c>
    </row>
    <row r="726" spans="7:9">
      <c r="G726" s="16" t="s">
        <v>1111</v>
      </c>
      <c r="H726" s="16">
        <v>3</v>
      </c>
      <c r="I726" s="16" t="s">
        <v>1158</v>
      </c>
    </row>
    <row r="727" spans="7:9">
      <c r="G727" s="16" t="s">
        <v>703</v>
      </c>
      <c r="H727" s="16">
        <v>1</v>
      </c>
      <c r="I727" s="16" t="s">
        <v>643</v>
      </c>
    </row>
    <row r="728" spans="7:9">
      <c r="G728" s="16" t="s">
        <v>1169</v>
      </c>
      <c r="H728" s="16">
        <v>3</v>
      </c>
      <c r="I728" s="16" t="s">
        <v>880</v>
      </c>
    </row>
    <row r="729" spans="7:9">
      <c r="G729" s="16" t="s">
        <v>706</v>
      </c>
      <c r="H729" s="16">
        <v>1</v>
      </c>
      <c r="I729" s="16" t="s">
        <v>844</v>
      </c>
    </row>
    <row r="730" spans="7:9">
      <c r="G730" s="16" t="s">
        <v>950</v>
      </c>
      <c r="H730" s="16">
        <v>1</v>
      </c>
      <c r="I730" s="16" t="s">
        <v>756</v>
      </c>
    </row>
    <row r="731" spans="7:9">
      <c r="G731" s="16" t="s">
        <v>707</v>
      </c>
      <c r="H731" s="16">
        <v>3</v>
      </c>
      <c r="I731" s="16" t="s">
        <v>673</v>
      </c>
    </row>
    <row r="732" spans="7:9">
      <c r="G732" s="16" t="s">
        <v>1093</v>
      </c>
      <c r="H732" s="16">
        <v>5</v>
      </c>
      <c r="I732" s="16" t="s">
        <v>859</v>
      </c>
    </row>
    <row r="733" spans="7:9">
      <c r="G733" s="16" t="s">
        <v>708</v>
      </c>
      <c r="H733" s="16">
        <v>2</v>
      </c>
      <c r="I733" s="16" t="s">
        <v>651</v>
      </c>
    </row>
    <row r="734" spans="7:9">
      <c r="G734" s="16" t="s">
        <v>709</v>
      </c>
      <c r="H734" s="16">
        <v>3</v>
      </c>
      <c r="I734" s="16" t="s">
        <v>962</v>
      </c>
    </row>
    <row r="735" spans="7:9">
      <c r="G735" s="16" t="s">
        <v>711</v>
      </c>
      <c r="H735" s="16">
        <v>1</v>
      </c>
      <c r="I735" s="16" t="s">
        <v>615</v>
      </c>
    </row>
    <row r="736" spans="7:9">
      <c r="G736" s="16" t="s">
        <v>918</v>
      </c>
      <c r="H736" s="16">
        <v>1</v>
      </c>
      <c r="I736" s="16" t="s">
        <v>702</v>
      </c>
    </row>
    <row r="737" spans="7:9">
      <c r="G737" s="16" t="s">
        <v>713</v>
      </c>
      <c r="H737" s="16">
        <v>4</v>
      </c>
      <c r="I737" s="16" t="s">
        <v>776</v>
      </c>
    </row>
    <row r="738" spans="7:9">
      <c r="G738" s="16" t="s">
        <v>1131</v>
      </c>
      <c r="H738" s="16">
        <v>1</v>
      </c>
      <c r="I738" s="16" t="s">
        <v>1198</v>
      </c>
    </row>
    <row r="739" spans="7:9">
      <c r="G739" s="16" t="s">
        <v>716</v>
      </c>
      <c r="H739" s="16">
        <v>2</v>
      </c>
      <c r="I739" s="16" t="s">
        <v>811</v>
      </c>
    </row>
    <row r="740" spans="7:9">
      <c r="G740" s="16" t="s">
        <v>718</v>
      </c>
      <c r="H740" s="16">
        <v>4</v>
      </c>
      <c r="I740" s="16" t="s">
        <v>615</v>
      </c>
    </row>
    <row r="741" spans="7:9">
      <c r="G741" s="16" t="s">
        <v>719</v>
      </c>
      <c r="H741" s="16">
        <v>1</v>
      </c>
      <c r="I741" s="16" t="s">
        <v>863</v>
      </c>
    </row>
    <row r="742" spans="7:9">
      <c r="G742" s="16" t="s">
        <v>720</v>
      </c>
      <c r="H742" s="16">
        <v>2</v>
      </c>
      <c r="I742" s="16" t="s">
        <v>869</v>
      </c>
    </row>
    <row r="743" spans="7:9">
      <c r="G743" s="16" t="s">
        <v>1023</v>
      </c>
      <c r="H743" s="16">
        <v>2</v>
      </c>
      <c r="I743" s="16" t="s">
        <v>815</v>
      </c>
    </row>
    <row r="744" spans="7:9">
      <c r="G744" s="16" t="s">
        <v>721</v>
      </c>
      <c r="H744" s="16">
        <v>5</v>
      </c>
      <c r="I744" s="16" t="s">
        <v>807</v>
      </c>
    </row>
    <row r="745" spans="7:9">
      <c r="G745" s="16" t="s">
        <v>1187</v>
      </c>
      <c r="H745" s="16">
        <v>4</v>
      </c>
      <c r="I745" s="16" t="s">
        <v>776</v>
      </c>
    </row>
    <row r="746" spans="7:9">
      <c r="G746" s="16" t="s">
        <v>941</v>
      </c>
      <c r="H746" s="16">
        <v>2</v>
      </c>
      <c r="I746" s="16" t="s">
        <v>777</v>
      </c>
    </row>
    <row r="747" spans="7:9">
      <c r="G747" s="16" t="s">
        <v>722</v>
      </c>
      <c r="H747" s="16">
        <v>3</v>
      </c>
      <c r="I747" s="16" t="s">
        <v>615</v>
      </c>
    </row>
    <row r="748" spans="7:9">
      <c r="G748" s="16" t="s">
        <v>723</v>
      </c>
      <c r="H748" s="16">
        <v>2</v>
      </c>
      <c r="I748" s="16" t="s">
        <v>766</v>
      </c>
    </row>
    <row r="749" spans="7:9">
      <c r="G749" s="16" t="s">
        <v>1110</v>
      </c>
      <c r="H749" s="16">
        <v>1</v>
      </c>
      <c r="I749" s="16" t="s">
        <v>1006</v>
      </c>
    </row>
    <row r="750" spans="7:9">
      <c r="G750" s="16" t="s">
        <v>930</v>
      </c>
      <c r="H750" s="16">
        <v>5</v>
      </c>
      <c r="I750" s="16" t="s">
        <v>947</v>
      </c>
    </row>
    <row r="751" spans="7:9">
      <c r="G751" s="16" t="s">
        <v>990</v>
      </c>
      <c r="H751" s="16">
        <v>5</v>
      </c>
      <c r="I751" s="16" t="s">
        <v>779</v>
      </c>
    </row>
    <row r="752" spans="7:9">
      <c r="G752" s="16" t="s">
        <v>725</v>
      </c>
      <c r="H752" s="16">
        <v>5</v>
      </c>
      <c r="I752" s="16" t="s">
        <v>606</v>
      </c>
    </row>
    <row r="753" spans="7:9">
      <c r="G753" s="16" t="s">
        <v>726</v>
      </c>
      <c r="H753" s="16">
        <v>2</v>
      </c>
      <c r="I753" s="16" t="s">
        <v>754</v>
      </c>
    </row>
    <row r="754" spans="7:9">
      <c r="G754" s="16" t="s">
        <v>727</v>
      </c>
      <c r="H754" s="16">
        <v>5</v>
      </c>
      <c r="I754" s="16" t="s">
        <v>807</v>
      </c>
    </row>
    <row r="755" spans="7:9">
      <c r="G755" s="16" t="s">
        <v>728</v>
      </c>
      <c r="H755" s="16">
        <v>4</v>
      </c>
      <c r="I755" s="16" t="s">
        <v>1039</v>
      </c>
    </row>
    <row r="756" spans="7:9">
      <c r="G756" s="16" t="s">
        <v>729</v>
      </c>
      <c r="H756" s="16">
        <v>2</v>
      </c>
      <c r="I756" s="16" t="s">
        <v>1158</v>
      </c>
    </row>
    <row r="757" spans="7:9">
      <c r="G757" s="16" t="s">
        <v>730</v>
      </c>
      <c r="H757" s="16">
        <v>2</v>
      </c>
      <c r="I757" s="16" t="s">
        <v>927</v>
      </c>
    </row>
    <row r="758" spans="7:9">
      <c r="G758" s="16" t="s">
        <v>976</v>
      </c>
      <c r="H758" s="16">
        <v>2</v>
      </c>
      <c r="I758" s="16" t="s">
        <v>875</v>
      </c>
    </row>
    <row r="759" spans="7:9">
      <c r="G759" s="16" t="s">
        <v>1168</v>
      </c>
      <c r="H759" s="16">
        <v>2</v>
      </c>
      <c r="I759" s="16" t="s">
        <v>915</v>
      </c>
    </row>
    <row r="760" spans="7:9">
      <c r="G760" s="16" t="s">
        <v>1175</v>
      </c>
      <c r="H760" s="16">
        <v>1</v>
      </c>
      <c r="I760" s="16" t="s">
        <v>1100</v>
      </c>
    </row>
    <row r="761" spans="7:9">
      <c r="G761" s="16" t="s">
        <v>1171</v>
      </c>
      <c r="H761" s="16">
        <v>1</v>
      </c>
      <c r="I761" s="16" t="s">
        <v>780</v>
      </c>
    </row>
    <row r="762" spans="7:9">
      <c r="G762" s="16" t="s">
        <v>1051</v>
      </c>
      <c r="H762" s="16">
        <v>5</v>
      </c>
      <c r="I762" s="16" t="s">
        <v>692</v>
      </c>
    </row>
    <row r="763" spans="7:9">
      <c r="G763" s="16" t="s">
        <v>1122</v>
      </c>
      <c r="H763" s="16">
        <v>3</v>
      </c>
      <c r="I763" s="16" t="s">
        <v>687</v>
      </c>
    </row>
    <row r="764" spans="7:9">
      <c r="G764" s="16" t="s">
        <v>732</v>
      </c>
      <c r="H764" s="16">
        <v>4</v>
      </c>
      <c r="I764" s="16" t="s">
        <v>816</v>
      </c>
    </row>
    <row r="765" spans="7:9">
      <c r="G765" s="16" t="s">
        <v>733</v>
      </c>
      <c r="H765" s="16">
        <v>2</v>
      </c>
      <c r="I765" s="16" t="s">
        <v>765</v>
      </c>
    </row>
    <row r="766" spans="7:9">
      <c r="G766" s="16" t="s">
        <v>957</v>
      </c>
      <c r="H766" s="16">
        <v>1</v>
      </c>
      <c r="I766" s="16" t="s">
        <v>722</v>
      </c>
    </row>
    <row r="767" spans="7:9">
      <c r="G767" s="16" t="s">
        <v>1085</v>
      </c>
      <c r="H767" s="16">
        <v>1</v>
      </c>
      <c r="I767" s="16" t="s">
        <v>1005</v>
      </c>
    </row>
    <row r="768" spans="7:9">
      <c r="G768" s="16" t="s">
        <v>942</v>
      </c>
      <c r="H768" s="16">
        <v>1</v>
      </c>
      <c r="I768" s="16" t="s">
        <v>814</v>
      </c>
    </row>
    <row r="769" spans="7:9">
      <c r="G769" s="16" t="s">
        <v>734</v>
      </c>
      <c r="H769" s="16">
        <v>2</v>
      </c>
      <c r="I769" s="16" t="s">
        <v>1158</v>
      </c>
    </row>
    <row r="770" spans="7:9">
      <c r="G770" s="16" t="s">
        <v>972</v>
      </c>
      <c r="H770" s="16">
        <v>2</v>
      </c>
      <c r="I770" s="16" t="s">
        <v>748</v>
      </c>
    </row>
    <row r="771" spans="7:9">
      <c r="G771" s="16" t="s">
        <v>736</v>
      </c>
      <c r="H771" s="16">
        <v>4</v>
      </c>
      <c r="I771" s="16" t="s">
        <v>665</v>
      </c>
    </row>
    <row r="772" spans="7:9">
      <c r="G772" s="16" t="s">
        <v>1130</v>
      </c>
      <c r="H772" s="16">
        <v>3</v>
      </c>
      <c r="I772" s="16" t="s">
        <v>914</v>
      </c>
    </row>
    <row r="773" spans="7:9">
      <c r="G773" s="16" t="s">
        <v>1028</v>
      </c>
      <c r="H773" s="16">
        <v>3</v>
      </c>
      <c r="I773" s="16" t="s">
        <v>1120</v>
      </c>
    </row>
    <row r="774" spans="7:9">
      <c r="G774" s="16" t="s">
        <v>738</v>
      </c>
      <c r="H774" s="16">
        <v>2</v>
      </c>
      <c r="I774" s="16" t="s">
        <v>641</v>
      </c>
    </row>
    <row r="775" spans="7:9">
      <c r="G775" s="16" t="s">
        <v>739</v>
      </c>
      <c r="H775" s="16">
        <v>2</v>
      </c>
      <c r="I775" s="16" t="s">
        <v>758</v>
      </c>
    </row>
    <row r="776" spans="7:9">
      <c r="G776" s="16" t="s">
        <v>740</v>
      </c>
      <c r="H776" s="16">
        <v>2</v>
      </c>
      <c r="I776" s="16" t="s">
        <v>812</v>
      </c>
    </row>
    <row r="777" spans="7:9">
      <c r="G777" s="16" t="s">
        <v>1018</v>
      </c>
      <c r="H777" s="16">
        <v>3</v>
      </c>
      <c r="I777" s="16" t="s">
        <v>714</v>
      </c>
    </row>
    <row r="778" spans="7:9">
      <c r="G778" s="16" t="s">
        <v>1070</v>
      </c>
      <c r="H778" s="16">
        <v>3</v>
      </c>
      <c r="I778" s="16" t="s">
        <v>1083</v>
      </c>
    </row>
    <row r="779" spans="7:9">
      <c r="G779" s="16" t="s">
        <v>1073</v>
      </c>
      <c r="H779" s="16">
        <v>4</v>
      </c>
      <c r="I779" s="16" t="s">
        <v>1126</v>
      </c>
    </row>
    <row r="780" spans="7:9">
      <c r="G780" s="16" t="s">
        <v>741</v>
      </c>
      <c r="H780" s="16">
        <v>5</v>
      </c>
      <c r="I780" s="16" t="s">
        <v>804</v>
      </c>
    </row>
    <row r="781" spans="7:9">
      <c r="G781" s="16" t="s">
        <v>1181</v>
      </c>
      <c r="H781" s="16">
        <v>3</v>
      </c>
      <c r="I781" s="16" t="s">
        <v>669</v>
      </c>
    </row>
    <row r="782" spans="7:9">
      <c r="G782" s="16" t="s">
        <v>1091</v>
      </c>
      <c r="H782" s="16">
        <v>2</v>
      </c>
      <c r="I782" s="16" t="s">
        <v>1202</v>
      </c>
    </row>
    <row r="783" spans="7:9">
      <c r="G783" s="16" t="s">
        <v>742</v>
      </c>
      <c r="H783" s="16">
        <v>5</v>
      </c>
      <c r="I783" s="16" t="s">
        <v>651</v>
      </c>
    </row>
    <row r="784" spans="7:9">
      <c r="G784" s="16" t="s">
        <v>743</v>
      </c>
      <c r="H784" s="16">
        <v>4</v>
      </c>
      <c r="I784" s="16" t="s">
        <v>706</v>
      </c>
    </row>
    <row r="785" spans="7:9">
      <c r="G785" s="16" t="s">
        <v>1141</v>
      </c>
      <c r="H785" s="16">
        <v>2</v>
      </c>
      <c r="I785" s="16" t="s">
        <v>911</v>
      </c>
    </row>
    <row r="786" spans="7:9">
      <c r="G786" s="16" t="s">
        <v>746</v>
      </c>
      <c r="H786" s="16">
        <v>5</v>
      </c>
      <c r="I786" s="16" t="s">
        <v>1071</v>
      </c>
    </row>
    <row r="787" spans="7:9">
      <c r="G787" s="16" t="s">
        <v>749</v>
      </c>
      <c r="H787" s="16">
        <v>5</v>
      </c>
      <c r="I787" s="16" t="s">
        <v>1065</v>
      </c>
    </row>
    <row r="788" spans="7:9">
      <c r="G788" s="16" t="s">
        <v>1197</v>
      </c>
      <c r="H788" s="16">
        <v>3</v>
      </c>
      <c r="I788" s="16" t="s">
        <v>1125</v>
      </c>
    </row>
    <row r="789" spans="7:9">
      <c r="G789" s="16" t="s">
        <v>997</v>
      </c>
      <c r="H789" s="16">
        <v>3</v>
      </c>
      <c r="I789" s="16" t="s">
        <v>767</v>
      </c>
    </row>
    <row r="790" spans="7:9">
      <c r="G790" s="16" t="s">
        <v>1177</v>
      </c>
      <c r="H790" s="16">
        <v>1</v>
      </c>
      <c r="I790" s="16" t="s">
        <v>624</v>
      </c>
    </row>
    <row r="791" spans="7:9">
      <c r="G791" s="16" t="s">
        <v>750</v>
      </c>
      <c r="H791" s="16">
        <v>1</v>
      </c>
      <c r="I791" s="16" t="s">
        <v>932</v>
      </c>
    </row>
    <row r="792" spans="7:9">
      <c r="G792" s="16" t="s">
        <v>751</v>
      </c>
      <c r="H792" s="16">
        <v>3</v>
      </c>
      <c r="I792" s="16" t="s">
        <v>758</v>
      </c>
    </row>
    <row r="793" spans="7:9">
      <c r="G793" s="16" t="s">
        <v>1127</v>
      </c>
      <c r="H793" s="16">
        <v>5</v>
      </c>
      <c r="I793" s="16" t="s">
        <v>717</v>
      </c>
    </row>
    <row r="794" spans="7:9">
      <c r="G794" s="16" t="s">
        <v>1191</v>
      </c>
      <c r="H794" s="16">
        <v>3</v>
      </c>
      <c r="I794" s="16" t="s">
        <v>960</v>
      </c>
    </row>
    <row r="795" spans="7:9">
      <c r="G795" s="16" t="s">
        <v>929</v>
      </c>
      <c r="H795" s="16">
        <v>4</v>
      </c>
      <c r="I795" s="16" t="s">
        <v>743</v>
      </c>
    </row>
    <row r="796" spans="7:9">
      <c r="G796" s="16" t="s">
        <v>1172</v>
      </c>
      <c r="H796" s="16">
        <v>4</v>
      </c>
      <c r="I796" s="16" t="s">
        <v>1202</v>
      </c>
    </row>
    <row r="797" spans="7:9">
      <c r="G797" s="16" t="s">
        <v>752</v>
      </c>
      <c r="H797" s="16">
        <v>5</v>
      </c>
      <c r="I797" s="16" t="s">
        <v>740</v>
      </c>
    </row>
    <row r="798" spans="7:9">
      <c r="G798" s="16" t="s">
        <v>753</v>
      </c>
      <c r="H798" s="16">
        <v>4</v>
      </c>
      <c r="I798" s="16" t="s">
        <v>972</v>
      </c>
    </row>
    <row r="799" spans="7:9">
      <c r="G799" s="16" t="s">
        <v>983</v>
      </c>
      <c r="H799" s="16">
        <v>4</v>
      </c>
      <c r="I799" s="16" t="s">
        <v>641</v>
      </c>
    </row>
    <row r="800" spans="7:9">
      <c r="G800" s="16" t="s">
        <v>1083</v>
      </c>
      <c r="H800" s="16">
        <v>1</v>
      </c>
      <c r="I800" s="16" t="s">
        <v>911</v>
      </c>
    </row>
    <row r="801" spans="7:9">
      <c r="G801" s="16" t="s">
        <v>988</v>
      </c>
      <c r="H801" s="16">
        <v>3</v>
      </c>
      <c r="I801" s="16" t="s">
        <v>863</v>
      </c>
    </row>
    <row r="802" spans="7:9">
      <c r="G802" s="16" t="s">
        <v>914</v>
      </c>
      <c r="H802" s="16">
        <v>2</v>
      </c>
      <c r="I802" s="16" t="s">
        <v>719</v>
      </c>
    </row>
    <row r="803" spans="7:9">
      <c r="G803" s="16" t="s">
        <v>756</v>
      </c>
      <c r="H803" s="16">
        <v>2</v>
      </c>
      <c r="I803" s="16" t="s">
        <v>882</v>
      </c>
    </row>
    <row r="804" spans="7:9">
      <c r="G804" s="16" t="s">
        <v>757</v>
      </c>
      <c r="H804" s="16">
        <v>1</v>
      </c>
      <c r="I804" s="16" t="s">
        <v>807</v>
      </c>
    </row>
    <row r="805" spans="7:9">
      <c r="G805" s="16" t="s">
        <v>758</v>
      </c>
      <c r="H805" s="16">
        <v>1</v>
      </c>
      <c r="I805" s="16" t="s">
        <v>892</v>
      </c>
    </row>
    <row r="806" spans="7:9">
      <c r="G806" s="16" t="s">
        <v>759</v>
      </c>
      <c r="H806" s="16">
        <v>1</v>
      </c>
      <c r="I806" s="16" t="s">
        <v>801</v>
      </c>
    </row>
    <row r="807" spans="7:9">
      <c r="G807" s="16" t="s">
        <v>1040</v>
      </c>
      <c r="H807" s="16">
        <v>2</v>
      </c>
      <c r="I807" s="16" t="s">
        <v>683</v>
      </c>
    </row>
    <row r="808" spans="7:9">
      <c r="G808" s="16" t="s">
        <v>995</v>
      </c>
      <c r="H808" s="16">
        <v>2</v>
      </c>
      <c r="I808" s="16" t="s">
        <v>713</v>
      </c>
    </row>
    <row r="809" spans="7:9">
      <c r="G809" s="16" t="s">
        <v>944</v>
      </c>
      <c r="H809" s="16">
        <v>5</v>
      </c>
      <c r="I809" s="16" t="s">
        <v>709</v>
      </c>
    </row>
    <row r="810" spans="7:9">
      <c r="G810" s="16" t="s">
        <v>1152</v>
      </c>
      <c r="H810" s="16">
        <v>3</v>
      </c>
      <c r="I810" s="16" t="s">
        <v>1193</v>
      </c>
    </row>
    <row r="811" spans="7:9">
      <c r="G811" s="16" t="s">
        <v>760</v>
      </c>
      <c r="H811" s="16">
        <v>5</v>
      </c>
      <c r="I811" s="16" t="s">
        <v>780</v>
      </c>
    </row>
    <row r="812" spans="7:9">
      <c r="G812" s="16" t="s">
        <v>761</v>
      </c>
      <c r="H812" s="16">
        <v>4</v>
      </c>
      <c r="I812" s="16" t="s">
        <v>780</v>
      </c>
    </row>
    <row r="813" spans="7:9">
      <c r="G813" s="16" t="s">
        <v>1182</v>
      </c>
      <c r="H813" s="16">
        <v>2</v>
      </c>
      <c r="I813" s="16" t="s">
        <v>1068</v>
      </c>
    </row>
    <row r="814" spans="7:9">
      <c r="G814" s="16" t="s">
        <v>968</v>
      </c>
      <c r="H814" s="16">
        <v>2</v>
      </c>
      <c r="I814" s="16" t="s">
        <v>655</v>
      </c>
    </row>
    <row r="815" spans="7:9">
      <c r="G815" s="16" t="s">
        <v>762</v>
      </c>
      <c r="H815" s="16">
        <v>1</v>
      </c>
      <c r="I815" s="16" t="s">
        <v>902</v>
      </c>
    </row>
    <row r="816" spans="7:9">
      <c r="G816" s="16" t="s">
        <v>1132</v>
      </c>
      <c r="H816" s="16">
        <v>3</v>
      </c>
      <c r="I816" s="16" t="s">
        <v>960</v>
      </c>
    </row>
    <row r="817" spans="7:9">
      <c r="G817" s="16" t="s">
        <v>1072</v>
      </c>
      <c r="H817" s="16">
        <v>3</v>
      </c>
      <c r="I817" s="16" t="s">
        <v>937</v>
      </c>
    </row>
    <row r="818" spans="7:9">
      <c r="G818" s="16" t="s">
        <v>764</v>
      </c>
      <c r="H818" s="16">
        <v>5</v>
      </c>
      <c r="I818" s="16" t="s">
        <v>698</v>
      </c>
    </row>
    <row r="819" spans="7:9">
      <c r="G819" s="16" t="s">
        <v>1056</v>
      </c>
      <c r="H819" s="16">
        <v>1</v>
      </c>
      <c r="I819" s="16" t="s">
        <v>933</v>
      </c>
    </row>
    <row r="820" spans="7:9">
      <c r="G820" s="16" t="s">
        <v>998</v>
      </c>
      <c r="H820" s="16">
        <v>4</v>
      </c>
      <c r="I820" s="16" t="s">
        <v>745</v>
      </c>
    </row>
    <row r="821" spans="7:9">
      <c r="G821" s="16" t="s">
        <v>766</v>
      </c>
      <c r="H821" s="16">
        <v>5</v>
      </c>
      <c r="I821" s="16" t="s">
        <v>907</v>
      </c>
    </row>
    <row r="822" spans="7:9">
      <c r="G822" s="16" t="s">
        <v>767</v>
      </c>
      <c r="H822" s="16">
        <v>2</v>
      </c>
      <c r="I822" s="16" t="s">
        <v>796</v>
      </c>
    </row>
    <row r="823" spans="7:9">
      <c r="G823" s="16" t="s">
        <v>768</v>
      </c>
      <c r="H823" s="16">
        <v>2</v>
      </c>
      <c r="I823" s="16" t="s">
        <v>1148</v>
      </c>
    </row>
    <row r="824" spans="7:9">
      <c r="G824" s="16" t="s">
        <v>769</v>
      </c>
      <c r="H824" s="16">
        <v>1</v>
      </c>
      <c r="I824" s="16" t="s">
        <v>801</v>
      </c>
    </row>
    <row r="825" spans="7:9">
      <c r="G825" s="16" t="s">
        <v>921</v>
      </c>
      <c r="H825" s="16">
        <v>1</v>
      </c>
      <c r="I825" s="16" t="s">
        <v>1181</v>
      </c>
    </row>
    <row r="826" spans="7:9">
      <c r="G826" s="16" t="s">
        <v>770</v>
      </c>
      <c r="H826" s="16">
        <v>1</v>
      </c>
      <c r="I826" s="16" t="s">
        <v>698</v>
      </c>
    </row>
    <row r="827" spans="7:9">
      <c r="G827" s="16" t="s">
        <v>771</v>
      </c>
      <c r="H827" s="16">
        <v>1</v>
      </c>
      <c r="I827" s="16" t="s">
        <v>835</v>
      </c>
    </row>
    <row r="828" spans="7:9">
      <c r="G828" s="16" t="s">
        <v>772</v>
      </c>
      <c r="H828" s="16">
        <v>5</v>
      </c>
      <c r="I828" s="16" t="s">
        <v>726</v>
      </c>
    </row>
    <row r="829" spans="7:9">
      <c r="G829" s="16" t="s">
        <v>1008</v>
      </c>
      <c r="H829" s="16">
        <v>4</v>
      </c>
      <c r="I829" s="16" t="s">
        <v>972</v>
      </c>
    </row>
    <row r="830" spans="7:9">
      <c r="G830" s="16" t="s">
        <v>773</v>
      </c>
      <c r="H830" s="16">
        <v>3</v>
      </c>
      <c r="I830" s="16" t="s">
        <v>742</v>
      </c>
    </row>
    <row r="831" spans="7:9">
      <c r="G831" s="16" t="s">
        <v>774</v>
      </c>
      <c r="H831" s="16">
        <v>1</v>
      </c>
      <c r="I831" s="16" t="s">
        <v>875</v>
      </c>
    </row>
    <row r="832" spans="7:9">
      <c r="G832" s="16" t="s">
        <v>1087</v>
      </c>
      <c r="H832" s="16">
        <v>5</v>
      </c>
      <c r="I832" s="16" t="s">
        <v>961</v>
      </c>
    </row>
    <row r="833" spans="7:9">
      <c r="G833" s="16" t="s">
        <v>1107</v>
      </c>
      <c r="H833" s="16">
        <v>5</v>
      </c>
      <c r="I833" s="16" t="s">
        <v>1025</v>
      </c>
    </row>
    <row r="834" spans="7:9">
      <c r="G834" s="16" t="s">
        <v>775</v>
      </c>
      <c r="H834" s="16">
        <v>5</v>
      </c>
      <c r="I834" s="16" t="s">
        <v>615</v>
      </c>
    </row>
    <row r="835" spans="7:9">
      <c r="G835" s="16" t="s">
        <v>1024</v>
      </c>
      <c r="H835" s="16">
        <v>2</v>
      </c>
      <c r="I835" s="16" t="s">
        <v>648</v>
      </c>
    </row>
    <row r="836" spans="7:9">
      <c r="G836" s="16" t="s">
        <v>1013</v>
      </c>
      <c r="H836" s="16">
        <v>3</v>
      </c>
      <c r="I836" s="16" t="s">
        <v>1006</v>
      </c>
    </row>
    <row r="837" spans="7:9">
      <c r="G837" s="16" t="s">
        <v>1076</v>
      </c>
      <c r="H837" s="16">
        <v>2</v>
      </c>
      <c r="I837" s="16" t="s">
        <v>696</v>
      </c>
    </row>
    <row r="838" spans="7:9">
      <c r="G838" s="16" t="s">
        <v>779</v>
      </c>
      <c r="H838" s="16">
        <v>5</v>
      </c>
      <c r="I838" s="16" t="s">
        <v>1201</v>
      </c>
    </row>
    <row r="839" spans="7:9">
      <c r="G839" s="16" t="s">
        <v>780</v>
      </c>
      <c r="H839" s="16">
        <v>5</v>
      </c>
      <c r="I839" s="16" t="s">
        <v>606</v>
      </c>
    </row>
    <row r="840" spans="7:9">
      <c r="G840" s="16" t="s">
        <v>782</v>
      </c>
      <c r="H840" s="16">
        <v>1</v>
      </c>
      <c r="I840" s="16" t="s">
        <v>724</v>
      </c>
    </row>
    <row r="841" spans="7:9">
      <c r="G841" s="16" t="s">
        <v>1126</v>
      </c>
      <c r="H841" s="16">
        <v>2</v>
      </c>
      <c r="I841" s="16" t="s">
        <v>855</v>
      </c>
    </row>
    <row r="842" spans="7:9">
      <c r="G842" s="16" t="s">
        <v>963</v>
      </c>
      <c r="H842" s="16">
        <v>1</v>
      </c>
      <c r="I842" s="16" t="s">
        <v>809</v>
      </c>
    </row>
    <row r="843" spans="7:9">
      <c r="G843" s="16" t="s">
        <v>783</v>
      </c>
      <c r="H843" s="16">
        <v>1</v>
      </c>
      <c r="I843" s="16" t="s">
        <v>875</v>
      </c>
    </row>
    <row r="844" spans="7:9">
      <c r="G844" s="16" t="s">
        <v>1188</v>
      </c>
      <c r="H844" s="16">
        <v>2</v>
      </c>
      <c r="I844" s="16" t="s">
        <v>1171</v>
      </c>
    </row>
    <row r="845" spans="7:9">
      <c r="G845" s="16" t="s">
        <v>951</v>
      </c>
      <c r="H845" s="16">
        <v>5</v>
      </c>
      <c r="I845" s="16" t="s">
        <v>1172</v>
      </c>
    </row>
    <row r="846" spans="7:9">
      <c r="G846" s="16" t="s">
        <v>1011</v>
      </c>
      <c r="H846" s="16">
        <v>4</v>
      </c>
      <c r="I846" s="16" t="s">
        <v>659</v>
      </c>
    </row>
    <row r="847" spans="7:9">
      <c r="G847" s="16" t="s">
        <v>1084</v>
      </c>
      <c r="H847" s="16">
        <v>3</v>
      </c>
      <c r="I847" s="16" t="s">
        <v>777</v>
      </c>
    </row>
    <row r="848" spans="7:9">
      <c r="G848" s="16" t="s">
        <v>915</v>
      </c>
      <c r="H848" s="16">
        <v>5</v>
      </c>
      <c r="I848" s="16" t="s">
        <v>712</v>
      </c>
    </row>
    <row r="849" spans="7:9">
      <c r="G849" s="16" t="s">
        <v>786</v>
      </c>
      <c r="H849" s="16">
        <v>2</v>
      </c>
      <c r="I849" s="16" t="s">
        <v>759</v>
      </c>
    </row>
    <row r="850" spans="7:9">
      <c r="G850" s="16" t="s">
        <v>927</v>
      </c>
      <c r="H850" s="16">
        <v>4</v>
      </c>
      <c r="I850" s="16" t="s">
        <v>835</v>
      </c>
    </row>
    <row r="851" spans="7:9">
      <c r="G851" s="16" t="s">
        <v>1165</v>
      </c>
      <c r="H851" s="16">
        <v>4</v>
      </c>
      <c r="I851" s="16" t="s">
        <v>1161</v>
      </c>
    </row>
    <row r="852" spans="7:9">
      <c r="G852" s="16" t="s">
        <v>787</v>
      </c>
      <c r="H852" s="16">
        <v>5</v>
      </c>
      <c r="I852" s="16" t="s">
        <v>696</v>
      </c>
    </row>
    <row r="853" spans="7:9">
      <c r="G853" s="16" t="s">
        <v>788</v>
      </c>
      <c r="H853" s="16">
        <v>5</v>
      </c>
      <c r="I853" s="16" t="s">
        <v>759</v>
      </c>
    </row>
    <row r="854" spans="7:9">
      <c r="G854" s="16" t="s">
        <v>789</v>
      </c>
      <c r="H854" s="16">
        <v>3</v>
      </c>
      <c r="I854" s="16" t="s">
        <v>775</v>
      </c>
    </row>
    <row r="855" spans="7:9">
      <c r="G855" s="16" t="s">
        <v>790</v>
      </c>
      <c r="H855" s="16">
        <v>1</v>
      </c>
      <c r="I855" s="16" t="s">
        <v>755</v>
      </c>
    </row>
    <row r="856" spans="7:9">
      <c r="G856" s="16" t="s">
        <v>1100</v>
      </c>
      <c r="H856" s="16">
        <v>3</v>
      </c>
      <c r="I856" s="16" t="s">
        <v>880</v>
      </c>
    </row>
    <row r="857" spans="7:9">
      <c r="G857" s="16" t="s">
        <v>791</v>
      </c>
      <c r="H857" s="16">
        <v>3</v>
      </c>
      <c r="I857" s="16" t="s">
        <v>887</v>
      </c>
    </row>
    <row r="858" spans="7:9">
      <c r="G858" s="16" t="s">
        <v>793</v>
      </c>
      <c r="H858" s="16">
        <v>4</v>
      </c>
      <c r="I858" s="16" t="s">
        <v>729</v>
      </c>
    </row>
    <row r="859" spans="7:9">
      <c r="G859" s="16" t="s">
        <v>1022</v>
      </c>
      <c r="H859" s="16">
        <v>5</v>
      </c>
      <c r="I859" s="16" t="s">
        <v>805</v>
      </c>
    </row>
    <row r="860" spans="7:9">
      <c r="G860" s="16" t="s">
        <v>1116</v>
      </c>
      <c r="H860" s="16">
        <v>2</v>
      </c>
      <c r="I860" s="16" t="s">
        <v>968</v>
      </c>
    </row>
    <row r="861" spans="7:9">
      <c r="G861" s="16" t="s">
        <v>794</v>
      </c>
      <c r="H861" s="16">
        <v>5</v>
      </c>
      <c r="I861" s="16" t="s">
        <v>937</v>
      </c>
    </row>
    <row r="862" spans="7:9">
      <c r="G862" s="16" t="s">
        <v>795</v>
      </c>
      <c r="H862" s="16">
        <v>2</v>
      </c>
      <c r="I862" s="16" t="s">
        <v>714</v>
      </c>
    </row>
    <row r="863" spans="7:9">
      <c r="G863" s="16" t="s">
        <v>796</v>
      </c>
      <c r="H863" s="16">
        <v>4</v>
      </c>
      <c r="I863" s="16" t="s">
        <v>747</v>
      </c>
    </row>
    <row r="864" spans="7:9">
      <c r="G864" s="16" t="s">
        <v>797</v>
      </c>
      <c r="H864" s="16">
        <v>2</v>
      </c>
      <c r="I864" s="16" t="s">
        <v>793</v>
      </c>
    </row>
    <row r="865" spans="7:9">
      <c r="G865" s="16" t="s">
        <v>798</v>
      </c>
      <c r="H865" s="16">
        <v>3</v>
      </c>
      <c r="I865" s="16" t="s">
        <v>814</v>
      </c>
    </row>
    <row r="866" spans="7:9">
      <c r="G866" s="16" t="s">
        <v>1149</v>
      </c>
      <c r="H866" s="16">
        <v>4</v>
      </c>
      <c r="I866" s="16" t="s">
        <v>615</v>
      </c>
    </row>
    <row r="867" spans="7:9">
      <c r="G867" s="16" t="s">
        <v>1092</v>
      </c>
      <c r="H867" s="16">
        <v>2</v>
      </c>
      <c r="I867" s="16" t="s">
        <v>905</v>
      </c>
    </row>
    <row r="868" spans="7:9">
      <c r="G868" s="16" t="s">
        <v>799</v>
      </c>
      <c r="H868" s="16">
        <v>5</v>
      </c>
      <c r="I868" s="16" t="s">
        <v>814</v>
      </c>
    </row>
    <row r="869" spans="7:9">
      <c r="G869" s="16" t="s">
        <v>1077</v>
      </c>
      <c r="H869" s="16">
        <v>1</v>
      </c>
      <c r="I869" s="16" t="s">
        <v>769</v>
      </c>
    </row>
    <row r="870" spans="7:9">
      <c r="G870" s="16" t="s">
        <v>1118</v>
      </c>
      <c r="H870" s="16">
        <v>2</v>
      </c>
      <c r="I870" s="16" t="s">
        <v>1099</v>
      </c>
    </row>
    <row r="871" spans="7:9">
      <c r="G871" s="16" t="s">
        <v>1038</v>
      </c>
      <c r="H871" s="16">
        <v>2</v>
      </c>
      <c r="I871" s="16" t="s">
        <v>964</v>
      </c>
    </row>
    <row r="872" spans="7:9">
      <c r="G872" s="16" t="s">
        <v>800</v>
      </c>
      <c r="H872" s="16">
        <v>1</v>
      </c>
      <c r="I872" s="16" t="s">
        <v>892</v>
      </c>
    </row>
    <row r="873" spans="7:9">
      <c r="G873" s="16" t="s">
        <v>1053</v>
      </c>
      <c r="H873" s="16">
        <v>2</v>
      </c>
      <c r="I873" s="16" t="s">
        <v>966</v>
      </c>
    </row>
    <row r="874" spans="7:9">
      <c r="G874" s="16" t="s">
        <v>985</v>
      </c>
      <c r="H874" s="16">
        <v>4</v>
      </c>
      <c r="I874" s="16" t="s">
        <v>743</v>
      </c>
    </row>
    <row r="875" spans="7:9">
      <c r="G875" s="16" t="s">
        <v>801</v>
      </c>
      <c r="H875" s="16">
        <v>1</v>
      </c>
      <c r="I875" s="16" t="s">
        <v>807</v>
      </c>
    </row>
    <row r="876" spans="7:9">
      <c r="G876" s="16" t="s">
        <v>802</v>
      </c>
      <c r="H876" s="16">
        <v>3</v>
      </c>
      <c r="I876" s="16" t="s">
        <v>904</v>
      </c>
    </row>
    <row r="877" spans="7:9">
      <c r="G877" s="16" t="s">
        <v>970</v>
      </c>
      <c r="H877" s="16">
        <v>4</v>
      </c>
      <c r="I877" s="16" t="s">
        <v>681</v>
      </c>
    </row>
    <row r="878" spans="7:9">
      <c r="G878" s="16" t="s">
        <v>805</v>
      </c>
      <c r="H878" s="16">
        <v>2</v>
      </c>
      <c r="I878" s="16" t="s">
        <v>648</v>
      </c>
    </row>
    <row r="879" spans="7:9">
      <c r="G879" s="16" t="s">
        <v>1133</v>
      </c>
      <c r="H879" s="16">
        <v>2</v>
      </c>
      <c r="I879" s="16" t="s">
        <v>757</v>
      </c>
    </row>
    <row r="880" spans="7:9">
      <c r="G880" s="16" t="s">
        <v>806</v>
      </c>
      <c r="H880" s="16">
        <v>5</v>
      </c>
      <c r="I880" s="16" t="s">
        <v>660</v>
      </c>
    </row>
    <row r="881" spans="7:9">
      <c r="G881" s="16" t="s">
        <v>808</v>
      </c>
      <c r="H881" s="16">
        <v>3</v>
      </c>
      <c r="I881" s="16" t="s">
        <v>823</v>
      </c>
    </row>
    <row r="882" spans="7:9">
      <c r="G882" s="16" t="s">
        <v>809</v>
      </c>
      <c r="H882" s="16">
        <v>4</v>
      </c>
      <c r="I882" s="16" t="s">
        <v>615</v>
      </c>
    </row>
    <row r="883" spans="7:9">
      <c r="G883" s="16" t="s">
        <v>810</v>
      </c>
      <c r="H883" s="16">
        <v>2</v>
      </c>
      <c r="I883" s="16" t="s">
        <v>1025</v>
      </c>
    </row>
    <row r="884" spans="7:9">
      <c r="G884" s="16" t="s">
        <v>811</v>
      </c>
      <c r="H884" s="16">
        <v>4</v>
      </c>
      <c r="I884" s="16" t="s">
        <v>738</v>
      </c>
    </row>
    <row r="885" spans="7:9">
      <c r="G885" s="16" t="s">
        <v>812</v>
      </c>
      <c r="H885" s="16">
        <v>5</v>
      </c>
      <c r="I885" s="16" t="s">
        <v>660</v>
      </c>
    </row>
    <row r="886" spans="7:9">
      <c r="G886" s="16" t="s">
        <v>948</v>
      </c>
      <c r="H886" s="16">
        <v>1</v>
      </c>
      <c r="I886" s="16" t="s">
        <v>1084</v>
      </c>
    </row>
    <row r="887" spans="7:9">
      <c r="G887" s="16" t="s">
        <v>1020</v>
      </c>
      <c r="H887" s="16">
        <v>3</v>
      </c>
      <c r="I887" s="16" t="s">
        <v>731</v>
      </c>
    </row>
    <row r="888" spans="7:9">
      <c r="G888" s="16" t="s">
        <v>814</v>
      </c>
      <c r="H888" s="16">
        <v>5</v>
      </c>
      <c r="I888" s="16" t="s">
        <v>641</v>
      </c>
    </row>
    <row r="889" spans="7:9">
      <c r="G889" s="16" t="s">
        <v>816</v>
      </c>
      <c r="H889" s="16">
        <v>3</v>
      </c>
      <c r="I889" s="16" t="s">
        <v>755</v>
      </c>
    </row>
    <row r="890" spans="7:9">
      <c r="G890" s="16" t="s">
        <v>967</v>
      </c>
      <c r="H890" s="16">
        <v>2</v>
      </c>
      <c r="I890" s="16" t="s">
        <v>1152</v>
      </c>
    </row>
    <row r="891" spans="7:9">
      <c r="G891" s="16" t="s">
        <v>817</v>
      </c>
      <c r="H891" s="16">
        <v>2</v>
      </c>
      <c r="I891" s="16" t="s">
        <v>801</v>
      </c>
    </row>
    <row r="892" spans="7:9">
      <c r="G892" s="16" t="s">
        <v>947</v>
      </c>
      <c r="H892" s="16">
        <v>5</v>
      </c>
      <c r="I892" s="16" t="s">
        <v>653</v>
      </c>
    </row>
    <row r="893" spans="7:9">
      <c r="G893" s="16" t="s">
        <v>1129</v>
      </c>
      <c r="H893" s="16">
        <v>1</v>
      </c>
      <c r="I893" s="16" t="s">
        <v>767</v>
      </c>
    </row>
    <row r="894" spans="7:9">
      <c r="G894" s="16" t="s">
        <v>1121</v>
      </c>
      <c r="H894" s="16">
        <v>3</v>
      </c>
      <c r="I894" s="16" t="s">
        <v>753</v>
      </c>
    </row>
    <row r="895" spans="7:9">
      <c r="G895" s="16" t="s">
        <v>1002</v>
      </c>
      <c r="H895" s="16">
        <v>3</v>
      </c>
      <c r="I895" s="16" t="s">
        <v>1096</v>
      </c>
    </row>
    <row r="896" spans="7:9">
      <c r="G896" s="16" t="s">
        <v>818</v>
      </c>
      <c r="H896" s="16">
        <v>4</v>
      </c>
      <c r="I896" s="16" t="s">
        <v>631</v>
      </c>
    </row>
    <row r="897" spans="7:9">
      <c r="G897" s="16" t="s">
        <v>919</v>
      </c>
      <c r="H897" s="16">
        <v>1</v>
      </c>
      <c r="I897" s="16" t="s">
        <v>651</v>
      </c>
    </row>
    <row r="898" spans="7:9">
      <c r="G898" s="16" t="s">
        <v>822</v>
      </c>
      <c r="H898" s="16">
        <v>2</v>
      </c>
      <c r="I898" s="16" t="s">
        <v>774</v>
      </c>
    </row>
    <row r="899" spans="7:9">
      <c r="G899" s="16" t="s">
        <v>923</v>
      </c>
      <c r="H899" s="16">
        <v>5</v>
      </c>
      <c r="I899" s="16" t="s">
        <v>792</v>
      </c>
    </row>
    <row r="900" spans="7:9">
      <c r="G900" s="16" t="s">
        <v>1082</v>
      </c>
      <c r="H900" s="16">
        <v>5</v>
      </c>
      <c r="I900" s="16" t="s">
        <v>740</v>
      </c>
    </row>
    <row r="901" spans="7:9">
      <c r="G901" s="16" t="s">
        <v>977</v>
      </c>
      <c r="H901" s="16">
        <v>5</v>
      </c>
      <c r="I901" s="16" t="s">
        <v>897</v>
      </c>
    </row>
    <row r="902" spans="7:9">
      <c r="G902" s="16" t="s">
        <v>1159</v>
      </c>
      <c r="H902" s="16">
        <v>2</v>
      </c>
      <c r="I902" s="16" t="s">
        <v>751</v>
      </c>
    </row>
    <row r="903" spans="7:9">
      <c r="G903" s="16" t="s">
        <v>1062</v>
      </c>
      <c r="H903" s="16">
        <v>4</v>
      </c>
      <c r="I903" s="16" t="s">
        <v>1091</v>
      </c>
    </row>
    <row r="904" spans="7:9">
      <c r="G904" s="16" t="s">
        <v>825</v>
      </c>
      <c r="H904" s="16">
        <v>1</v>
      </c>
      <c r="I904" s="16" t="s">
        <v>641</v>
      </c>
    </row>
    <row r="905" spans="7:9">
      <c r="G905" s="16" t="s">
        <v>826</v>
      </c>
      <c r="H905" s="16">
        <v>3</v>
      </c>
      <c r="I905" s="16" t="s">
        <v>1201</v>
      </c>
    </row>
    <row r="906" spans="7:9">
      <c r="G906" s="16" t="s">
        <v>955</v>
      </c>
      <c r="H906" s="16">
        <v>3</v>
      </c>
      <c r="I906" s="16" t="s">
        <v>862</v>
      </c>
    </row>
    <row r="907" spans="7:9">
      <c r="G907" s="16" t="s">
        <v>1044</v>
      </c>
      <c r="H907" s="16">
        <v>4</v>
      </c>
      <c r="I907" s="16" t="s">
        <v>1121</v>
      </c>
    </row>
    <row r="908" spans="7:9">
      <c r="G908" s="16" t="s">
        <v>827</v>
      </c>
      <c r="H908" s="16">
        <v>2</v>
      </c>
      <c r="I908" s="16" t="s">
        <v>796</v>
      </c>
    </row>
    <row r="909" spans="7:9">
      <c r="G909" s="16" t="s">
        <v>828</v>
      </c>
      <c r="H909" s="16">
        <v>2</v>
      </c>
      <c r="I909" s="16" t="s">
        <v>610</v>
      </c>
    </row>
    <row r="910" spans="7:9">
      <c r="G910" s="16" t="s">
        <v>829</v>
      </c>
      <c r="H910" s="16">
        <v>2</v>
      </c>
      <c r="I910" s="16" t="s">
        <v>774</v>
      </c>
    </row>
    <row r="911" spans="7:9">
      <c r="G911" s="16" t="s">
        <v>831</v>
      </c>
      <c r="H911" s="16">
        <v>4</v>
      </c>
      <c r="I911" s="16" t="s">
        <v>657</v>
      </c>
    </row>
    <row r="912" spans="7:9">
      <c r="G912" s="16" t="s">
        <v>964</v>
      </c>
      <c r="H912" s="16">
        <v>3</v>
      </c>
      <c r="I912" s="16" t="s">
        <v>693</v>
      </c>
    </row>
    <row r="913" spans="7:9">
      <c r="G913" s="16" t="s">
        <v>832</v>
      </c>
      <c r="H913" s="16">
        <v>4</v>
      </c>
      <c r="I913" s="16" t="s">
        <v>807</v>
      </c>
    </row>
    <row r="914" spans="7:9">
      <c r="G914" s="16" t="s">
        <v>971</v>
      </c>
      <c r="H914" s="16">
        <v>5</v>
      </c>
      <c r="I914" s="16" t="s">
        <v>775</v>
      </c>
    </row>
    <row r="915" spans="7:9">
      <c r="G915" s="16" t="s">
        <v>833</v>
      </c>
      <c r="H915" s="16">
        <v>1</v>
      </c>
      <c r="I915" s="16" t="s">
        <v>617</v>
      </c>
    </row>
    <row r="916" spans="7:9">
      <c r="G916" s="16" t="s">
        <v>834</v>
      </c>
      <c r="H916" s="16">
        <v>1</v>
      </c>
      <c r="I916" s="16" t="s">
        <v>1008</v>
      </c>
    </row>
    <row r="917" spans="7:9">
      <c r="G917" s="16" t="s">
        <v>1195</v>
      </c>
      <c r="H917" s="16">
        <v>5</v>
      </c>
      <c r="I917" s="16" t="s">
        <v>942</v>
      </c>
    </row>
    <row r="918" spans="7:9">
      <c r="G918" s="16" t="s">
        <v>1021</v>
      </c>
      <c r="H918" s="16">
        <v>1</v>
      </c>
      <c r="I918" s="16" t="s">
        <v>622</v>
      </c>
    </row>
    <row r="919" spans="7:9">
      <c r="G919" s="16" t="s">
        <v>996</v>
      </c>
      <c r="H919" s="16">
        <v>2</v>
      </c>
      <c r="I919" s="16" t="s">
        <v>677</v>
      </c>
    </row>
    <row r="920" spans="7:9">
      <c r="G920" s="16" t="s">
        <v>987</v>
      </c>
      <c r="H920" s="16">
        <v>1</v>
      </c>
      <c r="I920" s="16" t="s">
        <v>1181</v>
      </c>
    </row>
    <row r="921" spans="7:9">
      <c r="G921" s="16" t="s">
        <v>835</v>
      </c>
      <c r="H921" s="16">
        <v>4</v>
      </c>
      <c r="I921" s="16" t="s">
        <v>780</v>
      </c>
    </row>
    <row r="922" spans="7:9">
      <c r="G922" s="16" t="s">
        <v>1173</v>
      </c>
      <c r="H922" s="16">
        <v>3</v>
      </c>
      <c r="I922" s="16" t="s">
        <v>862</v>
      </c>
    </row>
    <row r="923" spans="7:9">
      <c r="G923" s="16" t="s">
        <v>836</v>
      </c>
      <c r="H923" s="16">
        <v>5</v>
      </c>
      <c r="I923" s="16" t="s">
        <v>764</v>
      </c>
    </row>
    <row r="924" spans="7:9">
      <c r="G924" s="16" t="s">
        <v>1052</v>
      </c>
      <c r="H924" s="16">
        <v>4</v>
      </c>
      <c r="I924" s="16" t="s">
        <v>992</v>
      </c>
    </row>
    <row r="925" spans="7:9">
      <c r="G925" s="16" t="s">
        <v>1120</v>
      </c>
      <c r="H925" s="16">
        <v>4</v>
      </c>
      <c r="I925" s="16" t="s">
        <v>669</v>
      </c>
    </row>
    <row r="926" spans="7:9">
      <c r="G926" s="16" t="s">
        <v>837</v>
      </c>
      <c r="H926" s="16">
        <v>5</v>
      </c>
      <c r="I926" s="16" t="s">
        <v>712</v>
      </c>
    </row>
    <row r="927" spans="7:9">
      <c r="G927" s="16" t="s">
        <v>838</v>
      </c>
      <c r="H927" s="16">
        <v>1</v>
      </c>
      <c r="I927" s="16" t="s">
        <v>793</v>
      </c>
    </row>
    <row r="928" spans="7:9">
      <c r="G928" s="16" t="s">
        <v>916</v>
      </c>
      <c r="H928" s="16">
        <v>5</v>
      </c>
      <c r="I928" s="16" t="s">
        <v>684</v>
      </c>
    </row>
    <row r="929" spans="7:9">
      <c r="G929" s="16" t="s">
        <v>1203</v>
      </c>
      <c r="H929" s="16">
        <v>4</v>
      </c>
      <c r="I929" s="16" t="s">
        <v>1092</v>
      </c>
    </row>
    <row r="930" spans="7:9">
      <c r="G930" s="16" t="s">
        <v>931</v>
      </c>
      <c r="H930" s="16">
        <v>2</v>
      </c>
      <c r="I930" s="16" t="s">
        <v>794</v>
      </c>
    </row>
    <row r="931" spans="7:9">
      <c r="G931" s="16" t="s">
        <v>986</v>
      </c>
      <c r="H931" s="16">
        <v>3</v>
      </c>
      <c r="I931" s="16" t="s">
        <v>657</v>
      </c>
    </row>
    <row r="932" spans="7:9">
      <c r="G932" s="16" t="s">
        <v>1183</v>
      </c>
      <c r="H932" s="16">
        <v>3</v>
      </c>
      <c r="I932" s="16" t="s">
        <v>1027</v>
      </c>
    </row>
    <row r="933" spans="7:9">
      <c r="G933" s="16" t="s">
        <v>839</v>
      </c>
      <c r="H933" s="16">
        <v>2</v>
      </c>
      <c r="I933" s="16" t="s">
        <v>864</v>
      </c>
    </row>
    <row r="934" spans="7:9">
      <c r="G934" s="16" t="s">
        <v>841</v>
      </c>
      <c r="H934" s="16">
        <v>2</v>
      </c>
      <c r="I934" s="16" t="s">
        <v>813</v>
      </c>
    </row>
    <row r="935" spans="7:9">
      <c r="G935" s="16" t="s">
        <v>842</v>
      </c>
      <c r="H935" s="16">
        <v>1</v>
      </c>
      <c r="I935" s="16" t="s">
        <v>695</v>
      </c>
    </row>
    <row r="936" spans="7:9">
      <c r="G936" s="16" t="s">
        <v>1101</v>
      </c>
      <c r="H936" s="16">
        <v>4</v>
      </c>
      <c r="I936" s="16" t="s">
        <v>804</v>
      </c>
    </row>
    <row r="937" spans="7:9">
      <c r="G937" s="16" t="s">
        <v>1061</v>
      </c>
      <c r="H937" s="16">
        <v>5</v>
      </c>
      <c r="I937" s="16" t="s">
        <v>756</v>
      </c>
    </row>
    <row r="938" spans="7:9">
      <c r="G938" s="16" t="s">
        <v>1063</v>
      </c>
      <c r="H938" s="16">
        <v>1</v>
      </c>
      <c r="I938" s="16" t="s">
        <v>672</v>
      </c>
    </row>
    <row r="939" spans="7:9">
      <c r="G939" s="16" t="s">
        <v>1067</v>
      </c>
      <c r="H939" s="16">
        <v>4</v>
      </c>
      <c r="I939" s="16" t="s">
        <v>761</v>
      </c>
    </row>
    <row r="940" spans="7:9">
      <c r="G940" s="16" t="s">
        <v>846</v>
      </c>
      <c r="H940" s="16">
        <v>1</v>
      </c>
      <c r="I940" s="16" t="s">
        <v>811</v>
      </c>
    </row>
    <row r="941" spans="7:9">
      <c r="G941" s="16" t="s">
        <v>848</v>
      </c>
      <c r="H941" s="16">
        <v>1</v>
      </c>
      <c r="I941" s="16" t="s">
        <v>1158</v>
      </c>
    </row>
    <row r="942" spans="7:9">
      <c r="G942" s="16" t="s">
        <v>594</v>
      </c>
      <c r="H942" s="16">
        <v>5</v>
      </c>
      <c r="I942" s="16" t="s">
        <v>806</v>
      </c>
    </row>
    <row r="943" spans="7:9">
      <c r="G943" s="16" t="s">
        <v>849</v>
      </c>
      <c r="H943" s="16">
        <v>4</v>
      </c>
      <c r="I943" s="16" t="s">
        <v>947</v>
      </c>
    </row>
    <row r="944" spans="7:9">
      <c r="G944" s="16" t="s">
        <v>1201</v>
      </c>
      <c r="H944" s="16">
        <v>3</v>
      </c>
      <c r="I944" s="16" t="s">
        <v>852</v>
      </c>
    </row>
    <row r="945" spans="7:9">
      <c r="G945" s="16" t="s">
        <v>1166</v>
      </c>
      <c r="H945" s="16">
        <v>4</v>
      </c>
      <c r="I945" s="16" t="s">
        <v>939</v>
      </c>
    </row>
    <row r="946" spans="7:9">
      <c r="G946" s="16" t="s">
        <v>850</v>
      </c>
      <c r="H946" s="16">
        <v>4</v>
      </c>
      <c r="I946" s="16" t="s">
        <v>800</v>
      </c>
    </row>
    <row r="947" spans="7:9">
      <c r="G947" s="16" t="s">
        <v>965</v>
      </c>
      <c r="H947" s="16">
        <v>3</v>
      </c>
      <c r="I947" s="16" t="s">
        <v>738</v>
      </c>
    </row>
    <row r="948" spans="7:9">
      <c r="G948" s="16" t="s">
        <v>851</v>
      </c>
      <c r="H948" s="16">
        <v>3</v>
      </c>
      <c r="I948" s="16" t="s">
        <v>923</v>
      </c>
    </row>
    <row r="949" spans="7:9">
      <c r="G949" s="16" t="s">
        <v>852</v>
      </c>
      <c r="H949" s="16">
        <v>5</v>
      </c>
      <c r="I949" s="16" t="s">
        <v>653</v>
      </c>
    </row>
    <row r="950" spans="7:9">
      <c r="G950" s="16" t="s">
        <v>853</v>
      </c>
      <c r="H950" s="16">
        <v>3</v>
      </c>
      <c r="I950" s="16" t="s">
        <v>806</v>
      </c>
    </row>
    <row r="951" spans="7:9">
      <c r="G951" s="16" t="s">
        <v>1150</v>
      </c>
      <c r="H951" s="16">
        <v>3</v>
      </c>
      <c r="I951" s="16" t="s">
        <v>886</v>
      </c>
    </row>
    <row r="952" spans="7:9">
      <c r="G952" s="16" t="s">
        <v>1050</v>
      </c>
      <c r="H952" s="16">
        <v>1</v>
      </c>
      <c r="I952" s="16" t="s">
        <v>831</v>
      </c>
    </row>
    <row r="953" spans="7:9">
      <c r="G953" s="16" t="s">
        <v>1154</v>
      </c>
      <c r="H953" s="16">
        <v>4</v>
      </c>
      <c r="I953" s="16" t="s">
        <v>744</v>
      </c>
    </row>
    <row r="954" spans="7:9">
      <c r="G954" s="16" t="s">
        <v>856</v>
      </c>
      <c r="H954" s="16">
        <v>1</v>
      </c>
      <c r="I954" s="16" t="s">
        <v>1099</v>
      </c>
    </row>
    <row r="955" spans="7:9">
      <c r="G955" s="16" t="s">
        <v>857</v>
      </c>
      <c r="H955" s="16">
        <v>2</v>
      </c>
      <c r="I955" s="16" t="s">
        <v>807</v>
      </c>
    </row>
    <row r="956" spans="7:9">
      <c r="G956" s="16" t="s">
        <v>992</v>
      </c>
      <c r="H956" s="16">
        <v>2</v>
      </c>
      <c r="I956" s="16" t="s">
        <v>656</v>
      </c>
    </row>
    <row r="957" spans="7:9">
      <c r="G957" s="16" t="s">
        <v>859</v>
      </c>
      <c r="H957" s="16">
        <v>3</v>
      </c>
      <c r="I957" s="16" t="s">
        <v>735</v>
      </c>
    </row>
    <row r="958" spans="7:9">
      <c r="G958" s="16" t="s">
        <v>860</v>
      </c>
      <c r="H958" s="16">
        <v>3</v>
      </c>
      <c r="I958" s="16" t="s">
        <v>770</v>
      </c>
    </row>
    <row r="959" spans="7:9">
      <c r="G959" s="16" t="s">
        <v>925</v>
      </c>
      <c r="H959" s="16">
        <v>2</v>
      </c>
      <c r="I959" s="16" t="s">
        <v>961</v>
      </c>
    </row>
    <row r="960" spans="7:9">
      <c r="G960" s="16" t="s">
        <v>861</v>
      </c>
      <c r="H960" s="16">
        <v>2</v>
      </c>
      <c r="I960" s="16" t="s">
        <v>972</v>
      </c>
    </row>
    <row r="961" spans="7:9">
      <c r="G961" s="16" t="s">
        <v>863</v>
      </c>
      <c r="H961" s="16">
        <v>5</v>
      </c>
      <c r="I961" s="16" t="s">
        <v>797</v>
      </c>
    </row>
    <row r="962" spans="7:9">
      <c r="G962" s="16" t="s">
        <v>865</v>
      </c>
      <c r="H962" s="16">
        <v>1</v>
      </c>
      <c r="I962" s="16" t="s">
        <v>817</v>
      </c>
    </row>
    <row r="963" spans="7:9">
      <c r="G963" s="16" t="s">
        <v>866</v>
      </c>
      <c r="H963" s="16">
        <v>4</v>
      </c>
      <c r="I963" s="16" t="s">
        <v>1163</v>
      </c>
    </row>
    <row r="964" spans="7:9">
      <c r="G964" s="16" t="s">
        <v>868</v>
      </c>
      <c r="H964" s="16">
        <v>2</v>
      </c>
      <c r="I964" s="16" t="s">
        <v>775</v>
      </c>
    </row>
    <row r="965" spans="7:9">
      <c r="G965" s="16" t="s">
        <v>1078</v>
      </c>
      <c r="H965" s="16">
        <v>2</v>
      </c>
      <c r="I965" s="16" t="s">
        <v>1016</v>
      </c>
    </row>
    <row r="966" spans="7:9">
      <c r="G966" s="16" t="s">
        <v>869</v>
      </c>
      <c r="H966" s="16">
        <v>4</v>
      </c>
      <c r="I966" s="16" t="s">
        <v>729</v>
      </c>
    </row>
    <row r="967" spans="7:9">
      <c r="G967" s="16" t="s">
        <v>1140</v>
      </c>
      <c r="H967" s="16">
        <v>5</v>
      </c>
      <c r="I967" s="16" t="s">
        <v>795</v>
      </c>
    </row>
    <row r="968" spans="7:9">
      <c r="G968" s="16" t="s">
        <v>1041</v>
      </c>
      <c r="H968" s="16">
        <v>4</v>
      </c>
      <c r="I968" s="16" t="s">
        <v>666</v>
      </c>
    </row>
    <row r="969" spans="7:9">
      <c r="G969" s="16" t="s">
        <v>870</v>
      </c>
      <c r="H969" s="16">
        <v>1</v>
      </c>
      <c r="I969" s="16" t="s">
        <v>898</v>
      </c>
    </row>
    <row r="970" spans="7:9">
      <c r="G970" s="16" t="s">
        <v>1048</v>
      </c>
      <c r="H970" s="16">
        <v>5</v>
      </c>
      <c r="I970" s="16" t="s">
        <v>1081</v>
      </c>
    </row>
    <row r="971" spans="7:9">
      <c r="G971" s="16" t="s">
        <v>1059</v>
      </c>
      <c r="H971" s="16">
        <v>3</v>
      </c>
      <c r="I971" s="16" t="s">
        <v>802</v>
      </c>
    </row>
    <row r="972" spans="7:9">
      <c r="G972" s="16" t="s">
        <v>871</v>
      </c>
      <c r="H972" s="16">
        <v>3</v>
      </c>
      <c r="I972" s="16" t="s">
        <v>672</v>
      </c>
    </row>
    <row r="973" spans="7:9">
      <c r="G973" s="16" t="s">
        <v>873</v>
      </c>
      <c r="H973" s="16">
        <v>2</v>
      </c>
      <c r="I973" s="16" t="s">
        <v>651</v>
      </c>
    </row>
    <row r="974" spans="7:9">
      <c r="G974" s="16" t="s">
        <v>994</v>
      </c>
      <c r="H974" s="16">
        <v>5</v>
      </c>
      <c r="I974" s="16" t="s">
        <v>645</v>
      </c>
    </row>
    <row r="975" spans="7:9">
      <c r="G975" s="16" t="s">
        <v>1128</v>
      </c>
      <c r="H975" s="16">
        <v>5</v>
      </c>
      <c r="I975" s="16" t="s">
        <v>1133</v>
      </c>
    </row>
    <row r="976" spans="7:9">
      <c r="G976" s="16" t="s">
        <v>1057</v>
      </c>
      <c r="H976" s="16">
        <v>1</v>
      </c>
      <c r="I976" s="16" t="s">
        <v>1168</v>
      </c>
    </row>
    <row r="977" spans="7:9">
      <c r="G977" s="16" t="s">
        <v>876</v>
      </c>
      <c r="H977" s="16">
        <v>1</v>
      </c>
      <c r="I977" s="16" t="s">
        <v>745</v>
      </c>
    </row>
    <row r="978" spans="7:9">
      <c r="G978" s="16" t="s">
        <v>877</v>
      </c>
      <c r="H978" s="16">
        <v>1</v>
      </c>
      <c r="I978" s="16" t="s">
        <v>875</v>
      </c>
    </row>
    <row r="979" spans="7:9">
      <c r="G979" s="16" t="s">
        <v>945</v>
      </c>
      <c r="H979" s="16">
        <v>2</v>
      </c>
      <c r="I979" s="16" t="s">
        <v>903</v>
      </c>
    </row>
    <row r="980" spans="7:9">
      <c r="G980" s="16" t="s">
        <v>880</v>
      </c>
      <c r="H980" s="16">
        <v>2</v>
      </c>
      <c r="I980" s="16" t="s">
        <v>790</v>
      </c>
    </row>
    <row r="981" spans="7:9">
      <c r="G981" s="16" t="s">
        <v>881</v>
      </c>
      <c r="H981" s="16">
        <v>3</v>
      </c>
      <c r="I981" s="16" t="s">
        <v>839</v>
      </c>
    </row>
    <row r="982" spans="7:9">
      <c r="G982" s="16" t="s">
        <v>1009</v>
      </c>
      <c r="H982" s="16">
        <v>2</v>
      </c>
      <c r="I982" s="16" t="s">
        <v>813</v>
      </c>
    </row>
    <row r="983" spans="7:9">
      <c r="G983" s="16" t="s">
        <v>1097</v>
      </c>
      <c r="H983" s="16">
        <v>4</v>
      </c>
      <c r="I983" s="16" t="s">
        <v>795</v>
      </c>
    </row>
    <row r="984" spans="7:9">
      <c r="G984" s="16" t="s">
        <v>883</v>
      </c>
      <c r="H984" s="16">
        <v>3</v>
      </c>
      <c r="I984" s="16" t="s">
        <v>764</v>
      </c>
    </row>
    <row r="985" spans="7:9">
      <c r="G985" s="16" t="s">
        <v>1064</v>
      </c>
      <c r="H985" s="16">
        <v>1</v>
      </c>
      <c r="I985" s="16" t="s">
        <v>902</v>
      </c>
    </row>
    <row r="986" spans="7:9">
      <c r="G986" s="16" t="s">
        <v>1088</v>
      </c>
      <c r="H986" s="16">
        <v>1</v>
      </c>
      <c r="I986" s="16" t="s">
        <v>890</v>
      </c>
    </row>
    <row r="987" spans="7:9">
      <c r="G987" s="16" t="s">
        <v>885</v>
      </c>
      <c r="H987" s="16">
        <v>3</v>
      </c>
      <c r="I987" s="16" t="s">
        <v>801</v>
      </c>
    </row>
    <row r="988" spans="7:9">
      <c r="G988" s="16" t="s">
        <v>1032</v>
      </c>
      <c r="H988" s="16">
        <v>4</v>
      </c>
      <c r="I988" s="16" t="s">
        <v>1019</v>
      </c>
    </row>
    <row r="989" spans="7:9">
      <c r="G989" s="16" t="s">
        <v>1037</v>
      </c>
      <c r="H989" s="16">
        <v>4</v>
      </c>
      <c r="I989" s="16" t="s">
        <v>832</v>
      </c>
    </row>
    <row r="990" spans="7:9">
      <c r="G990" s="16" t="s">
        <v>1096</v>
      </c>
      <c r="H990" s="16">
        <v>2</v>
      </c>
      <c r="I990" s="16" t="s">
        <v>874</v>
      </c>
    </row>
    <row r="991" spans="7:9">
      <c r="G991" s="16" t="s">
        <v>1160</v>
      </c>
      <c r="H991" s="16">
        <v>5</v>
      </c>
      <c r="I991" s="16" t="s">
        <v>1059</v>
      </c>
    </row>
    <row r="992" spans="7:9">
      <c r="G992" s="16" t="s">
        <v>886</v>
      </c>
      <c r="H992" s="16">
        <v>2</v>
      </c>
      <c r="I992" s="16" t="s">
        <v>755</v>
      </c>
    </row>
    <row r="993" spans="7:9">
      <c r="G993" s="16" t="s">
        <v>1030</v>
      </c>
      <c r="H993" s="16">
        <v>2</v>
      </c>
      <c r="I993" s="16" t="s">
        <v>773</v>
      </c>
    </row>
    <row r="994" spans="7:9">
      <c r="G994" s="16" t="s">
        <v>993</v>
      </c>
      <c r="H994" s="16">
        <v>2</v>
      </c>
      <c r="I994" s="16" t="s">
        <v>838</v>
      </c>
    </row>
    <row r="995" spans="7:9">
      <c r="G995" s="16" t="s">
        <v>888</v>
      </c>
      <c r="H995" s="16">
        <v>4</v>
      </c>
      <c r="I995" s="16" t="s">
        <v>759</v>
      </c>
    </row>
    <row r="996" spans="7:9">
      <c r="G996" s="16" t="s">
        <v>1014</v>
      </c>
      <c r="H996" s="16">
        <v>3</v>
      </c>
      <c r="I996" s="16" t="s">
        <v>744</v>
      </c>
    </row>
    <row r="997" spans="7:9">
      <c r="G997" s="16" t="s">
        <v>890</v>
      </c>
      <c r="H997" s="16">
        <v>4</v>
      </c>
      <c r="I997" s="16" t="s">
        <v>727</v>
      </c>
    </row>
    <row r="998" spans="7:9">
      <c r="G998" s="16" t="s">
        <v>891</v>
      </c>
      <c r="H998" s="16">
        <v>1</v>
      </c>
      <c r="I998" s="16" t="s">
        <v>606</v>
      </c>
    </row>
    <row r="999" spans="7:9">
      <c r="G999" s="16" t="s">
        <v>893</v>
      </c>
      <c r="H999" s="16">
        <v>2</v>
      </c>
      <c r="I999" s="16" t="s">
        <v>758</v>
      </c>
    </row>
    <row r="1000" spans="7:9">
      <c r="G1000" s="16" t="s">
        <v>894</v>
      </c>
      <c r="H1000" s="16">
        <v>5</v>
      </c>
      <c r="I1000" s="16" t="s">
        <v>715</v>
      </c>
    </row>
    <row r="1001" spans="7:9">
      <c r="G1001" s="16" t="s">
        <v>1058</v>
      </c>
      <c r="H1001" s="16">
        <v>4</v>
      </c>
      <c r="I1001" s="16" t="s">
        <v>848</v>
      </c>
    </row>
    <row r="1002" spans="7:9">
      <c r="G1002" s="16" t="s">
        <v>895</v>
      </c>
      <c r="H1002" s="16">
        <v>5</v>
      </c>
      <c r="I1002" s="16" t="s">
        <v>1068</v>
      </c>
    </row>
    <row r="1003" spans="7:9">
      <c r="G1003" s="16" t="s">
        <v>896</v>
      </c>
      <c r="H1003" s="16">
        <v>5</v>
      </c>
      <c r="I1003" s="16" t="s">
        <v>848</v>
      </c>
    </row>
    <row r="1004" spans="7:9">
      <c r="G1004" s="16" t="s">
        <v>1033</v>
      </c>
      <c r="H1004" s="16">
        <v>3</v>
      </c>
      <c r="I1004" s="16" t="s">
        <v>759</v>
      </c>
    </row>
    <row r="1005" spans="7:9">
      <c r="G1005" s="16" t="s">
        <v>1192</v>
      </c>
      <c r="H1005" s="16">
        <v>5</v>
      </c>
      <c r="I1005" s="16" t="s">
        <v>1026</v>
      </c>
    </row>
    <row r="1006" spans="7:9">
      <c r="G1006" s="16" t="s">
        <v>981</v>
      </c>
      <c r="H1006" s="16">
        <v>5</v>
      </c>
      <c r="I1006" s="16" t="s">
        <v>956</v>
      </c>
    </row>
    <row r="1007" spans="7:9">
      <c r="G1007" s="16" t="s">
        <v>898</v>
      </c>
      <c r="H1007" s="16">
        <v>1</v>
      </c>
      <c r="I1007" s="16" t="s">
        <v>699</v>
      </c>
    </row>
    <row r="1008" spans="7:9">
      <c r="G1008" s="16" t="s">
        <v>979</v>
      </c>
      <c r="H1008" s="16">
        <v>4</v>
      </c>
      <c r="I1008" s="16" t="s">
        <v>795</v>
      </c>
    </row>
    <row r="1009" spans="7:9">
      <c r="G1009" s="16" t="s">
        <v>899</v>
      </c>
      <c r="H1009" s="16">
        <v>2</v>
      </c>
      <c r="I1009" s="16" t="s">
        <v>1059</v>
      </c>
    </row>
    <row r="1010" spans="7:9">
      <c r="G1010" s="16" t="s">
        <v>1142</v>
      </c>
      <c r="H1010" s="16">
        <v>5</v>
      </c>
      <c r="I1010" s="16" t="s">
        <v>1020</v>
      </c>
    </row>
    <row r="1011" spans="7:9">
      <c r="G1011" s="16" t="s">
        <v>900</v>
      </c>
      <c r="H1011" s="16">
        <v>1</v>
      </c>
      <c r="I1011" s="16" t="s">
        <v>840</v>
      </c>
    </row>
    <row r="1012" spans="7:9">
      <c r="G1012" s="16" t="s">
        <v>901</v>
      </c>
      <c r="H1012" s="16">
        <v>1</v>
      </c>
      <c r="I1012" s="16" t="s">
        <v>1145</v>
      </c>
    </row>
    <row r="1013" spans="7:9">
      <c r="G1013" s="16" t="s">
        <v>903</v>
      </c>
      <c r="H1013" s="16">
        <v>4</v>
      </c>
      <c r="I1013" s="16" t="s">
        <v>656</v>
      </c>
    </row>
    <row r="1014" spans="7:9">
      <c r="G1014" s="16" t="s">
        <v>975</v>
      </c>
      <c r="H1014" s="16">
        <v>4</v>
      </c>
      <c r="I1014" s="16" t="s">
        <v>1039</v>
      </c>
    </row>
    <row r="1015" spans="7:9">
      <c r="G1015" s="16" t="s">
        <v>905</v>
      </c>
      <c r="H1015" s="16">
        <v>2</v>
      </c>
      <c r="I1015" s="16" t="s">
        <v>722</v>
      </c>
    </row>
    <row r="1016" spans="7:9">
      <c r="G1016" s="16" t="s">
        <v>906</v>
      </c>
      <c r="H1016" s="16">
        <v>3</v>
      </c>
      <c r="I1016" s="16" t="s">
        <v>710</v>
      </c>
    </row>
    <row r="1017" spans="7:9">
      <c r="G1017" s="16" t="s">
        <v>1113</v>
      </c>
      <c r="H1017" s="16">
        <v>3</v>
      </c>
      <c r="I1017" s="16" t="s">
        <v>808</v>
      </c>
    </row>
    <row r="1018" spans="7:9">
      <c r="G1018" s="16" t="s">
        <v>1012</v>
      </c>
      <c r="H1018" s="16">
        <v>3</v>
      </c>
      <c r="I1018" s="16" t="s">
        <v>769</v>
      </c>
    </row>
    <row r="1019" spans="7:9">
      <c r="G1019" s="16" t="s">
        <v>1102</v>
      </c>
      <c r="H1019" s="16">
        <v>4</v>
      </c>
      <c r="I1019" s="16" t="s">
        <v>708</v>
      </c>
    </row>
    <row r="1020" spans="7:9">
      <c r="G1020" s="16" t="s">
        <v>956</v>
      </c>
      <c r="H1020" s="16">
        <v>3</v>
      </c>
      <c r="I1020" s="16" t="s">
        <v>813</v>
      </c>
    </row>
    <row r="1021" spans="7:9">
      <c r="G1021" s="16" t="s">
        <v>1193</v>
      </c>
      <c r="H1021" s="16">
        <v>1</v>
      </c>
      <c r="I1021" s="16" t="s">
        <v>651</v>
      </c>
    </row>
    <row r="1022" spans="7:9">
      <c r="G1022" s="16" t="s">
        <v>1004</v>
      </c>
      <c r="H1022" s="16">
        <v>1</v>
      </c>
      <c r="I1022" s="16" t="s">
        <v>641</v>
      </c>
    </row>
    <row r="1023" spans="7:9">
      <c r="G1023" s="16" t="s">
        <v>613</v>
      </c>
      <c r="H1023" s="16">
        <v>5</v>
      </c>
      <c r="I1023" s="16" t="s">
        <v>769</v>
      </c>
    </row>
    <row r="1024" spans="7:9">
      <c r="G1024" s="16" t="s">
        <v>614</v>
      </c>
      <c r="H1024" s="16">
        <v>5</v>
      </c>
      <c r="I1024" s="16" t="s">
        <v>1079</v>
      </c>
    </row>
    <row r="1025" spans="7:9">
      <c r="G1025" s="16" t="s">
        <v>615</v>
      </c>
      <c r="H1025" s="16">
        <v>4</v>
      </c>
      <c r="I1025" s="16" t="s">
        <v>832</v>
      </c>
    </row>
    <row r="1026" spans="7:9">
      <c r="G1026" s="16" t="s">
        <v>620</v>
      </c>
      <c r="H1026" s="16">
        <v>4</v>
      </c>
      <c r="I1026" s="16" t="s">
        <v>741</v>
      </c>
    </row>
    <row r="1027" spans="7:9">
      <c r="G1027" s="16" t="s">
        <v>958</v>
      </c>
      <c r="H1027" s="16">
        <v>4</v>
      </c>
      <c r="I1027" s="16" t="s">
        <v>1005</v>
      </c>
    </row>
    <row r="1028" spans="7:9">
      <c r="G1028" s="16" t="s">
        <v>1071</v>
      </c>
      <c r="H1028" s="16">
        <v>3</v>
      </c>
      <c r="I1028" s="16" t="s">
        <v>1039</v>
      </c>
    </row>
    <row r="1029" spans="7:9">
      <c r="G1029" s="16" t="s">
        <v>1106</v>
      </c>
      <c r="H1029" s="16">
        <v>4</v>
      </c>
      <c r="I1029" s="16" t="s">
        <v>932</v>
      </c>
    </row>
    <row r="1030" spans="7:9">
      <c r="G1030" s="16" t="s">
        <v>621</v>
      </c>
      <c r="H1030" s="16">
        <v>2</v>
      </c>
      <c r="I1030" s="16" t="s">
        <v>838</v>
      </c>
    </row>
    <row r="1031" spans="7:9">
      <c r="G1031" s="16" t="s">
        <v>622</v>
      </c>
      <c r="H1031" s="16">
        <v>5</v>
      </c>
      <c r="I1031" s="16" t="s">
        <v>783</v>
      </c>
    </row>
    <row r="1032" spans="7:9">
      <c r="G1032" s="16" t="s">
        <v>623</v>
      </c>
      <c r="H1032" s="16">
        <v>4</v>
      </c>
      <c r="I1032" s="16" t="s">
        <v>744</v>
      </c>
    </row>
    <row r="1033" spans="7:9">
      <c r="G1033" s="16" t="s">
        <v>624</v>
      </c>
      <c r="H1033" s="16">
        <v>3</v>
      </c>
      <c r="I1033" s="16" t="s">
        <v>848</v>
      </c>
    </row>
    <row r="1034" spans="7:9">
      <c r="G1034" s="16" t="s">
        <v>625</v>
      </c>
      <c r="H1034" s="16">
        <v>4</v>
      </c>
      <c r="I1034" s="16" t="s">
        <v>617</v>
      </c>
    </row>
    <row r="1035" spans="7:9">
      <c r="G1035" s="16" t="s">
        <v>626</v>
      </c>
      <c r="H1035" s="16">
        <v>2</v>
      </c>
      <c r="I1035" s="16" t="s">
        <v>647</v>
      </c>
    </row>
    <row r="1036" spans="7:9">
      <c r="G1036" s="16" t="s">
        <v>949</v>
      </c>
      <c r="H1036" s="16">
        <v>2</v>
      </c>
      <c r="I1036" s="16" t="s">
        <v>1126</v>
      </c>
    </row>
    <row r="1037" spans="7:9">
      <c r="G1037" s="16" t="s">
        <v>628</v>
      </c>
      <c r="H1037" s="16">
        <v>1</v>
      </c>
      <c r="I1037" s="16" t="s">
        <v>1133</v>
      </c>
    </row>
    <row r="1038" spans="7:9">
      <c r="G1038" s="16" t="s">
        <v>629</v>
      </c>
      <c r="H1038" s="16">
        <v>1</v>
      </c>
      <c r="I1038" s="16" t="s">
        <v>830</v>
      </c>
    </row>
    <row r="1039" spans="7:9">
      <c r="G1039" s="16" t="s">
        <v>632</v>
      </c>
      <c r="H1039" s="16">
        <v>2</v>
      </c>
      <c r="I1039" s="16" t="s">
        <v>705</v>
      </c>
    </row>
    <row r="1040" spans="7:9">
      <c r="G1040" s="16" t="s">
        <v>936</v>
      </c>
      <c r="H1040" s="16">
        <v>2</v>
      </c>
      <c r="I1040" s="16" t="s">
        <v>1091</v>
      </c>
    </row>
    <row r="1041" spans="7:9">
      <c r="G1041" s="16" t="s">
        <v>633</v>
      </c>
      <c r="H1041" s="16">
        <v>2</v>
      </c>
      <c r="I1041" s="16" t="s">
        <v>699</v>
      </c>
    </row>
    <row r="1042" spans="7:9">
      <c r="G1042" s="16" t="s">
        <v>1031</v>
      </c>
      <c r="H1042" s="16">
        <v>1</v>
      </c>
      <c r="I1042" s="16" t="s">
        <v>830</v>
      </c>
    </row>
    <row r="1043" spans="7:9">
      <c r="G1043" s="16" t="s">
        <v>1170</v>
      </c>
      <c r="H1043" s="16">
        <v>4</v>
      </c>
      <c r="I1043" s="16" t="s">
        <v>856</v>
      </c>
    </row>
    <row r="1044" spans="7:9">
      <c r="G1044" s="16" t="s">
        <v>1124</v>
      </c>
      <c r="H1044" s="16">
        <v>1</v>
      </c>
      <c r="I1044" s="16" t="s">
        <v>852</v>
      </c>
    </row>
    <row r="1045" spans="7:9">
      <c r="G1045" s="16" t="s">
        <v>634</v>
      </c>
      <c r="H1045" s="16">
        <v>2</v>
      </c>
      <c r="I1045" s="16" t="s">
        <v>883</v>
      </c>
    </row>
    <row r="1046" spans="7:9">
      <c r="G1046" s="16" t="s">
        <v>1079</v>
      </c>
      <c r="H1046" s="16">
        <v>1</v>
      </c>
      <c r="I1046" s="16" t="s">
        <v>1059</v>
      </c>
    </row>
    <row r="1047" spans="7:9">
      <c r="G1047" s="16" t="s">
        <v>982</v>
      </c>
      <c r="H1047" s="16">
        <v>2</v>
      </c>
      <c r="I1047" s="16" t="s">
        <v>624</v>
      </c>
    </row>
    <row r="1048" spans="7:9">
      <c r="G1048" s="16" t="s">
        <v>1016</v>
      </c>
      <c r="H1048" s="16">
        <v>5</v>
      </c>
      <c r="I1048" s="16" t="s">
        <v>695</v>
      </c>
    </row>
    <row r="1049" spans="7:9">
      <c r="G1049" s="16" t="s">
        <v>1003</v>
      </c>
      <c r="H1049" s="16">
        <v>2</v>
      </c>
      <c r="I1049" s="16" t="s">
        <v>720</v>
      </c>
    </row>
    <row r="1050" spans="7:9">
      <c r="G1050" s="16" t="s">
        <v>638</v>
      </c>
      <c r="H1050" s="16">
        <v>1</v>
      </c>
      <c r="I1050" s="16" t="s">
        <v>1164</v>
      </c>
    </row>
    <row r="1051" spans="7:9">
      <c r="G1051" s="16" t="s">
        <v>639</v>
      </c>
      <c r="H1051" s="16">
        <v>5</v>
      </c>
      <c r="I1051" s="16" t="s">
        <v>655</v>
      </c>
    </row>
    <row r="1052" spans="7:9">
      <c r="G1052" s="16" t="s">
        <v>913</v>
      </c>
      <c r="H1052" s="16">
        <v>1</v>
      </c>
      <c r="I1052" s="16" t="s">
        <v>1075</v>
      </c>
    </row>
    <row r="1053" spans="7:9">
      <c r="G1053" s="16" t="s">
        <v>643</v>
      </c>
      <c r="H1053" s="16">
        <v>5</v>
      </c>
      <c r="I1053" s="16" t="s">
        <v>836</v>
      </c>
    </row>
    <row r="1054" spans="7:9">
      <c r="G1054" s="16" t="s">
        <v>644</v>
      </c>
      <c r="H1054" s="16">
        <v>1</v>
      </c>
      <c r="I1054" s="16" t="s">
        <v>728</v>
      </c>
    </row>
    <row r="1055" spans="7:9">
      <c r="G1055" s="16" t="s">
        <v>645</v>
      </c>
      <c r="H1055" s="16">
        <v>4</v>
      </c>
      <c r="I1055" s="16" t="s">
        <v>754</v>
      </c>
    </row>
    <row r="1056" spans="7:9">
      <c r="G1056" s="16" t="s">
        <v>1144</v>
      </c>
      <c r="H1056" s="16">
        <v>4</v>
      </c>
      <c r="I1056" s="16" t="s">
        <v>939</v>
      </c>
    </row>
    <row r="1057" spans="7:9">
      <c r="G1057" s="16" t="s">
        <v>1125</v>
      </c>
      <c r="H1057" s="16">
        <v>3</v>
      </c>
      <c r="I1057" s="16" t="s">
        <v>867</v>
      </c>
    </row>
    <row r="1058" spans="7:9">
      <c r="G1058" s="16" t="s">
        <v>1074</v>
      </c>
      <c r="H1058" s="16">
        <v>2</v>
      </c>
      <c r="I1058" s="16" t="s">
        <v>802</v>
      </c>
    </row>
    <row r="1059" spans="7:9">
      <c r="G1059" s="16" t="s">
        <v>648</v>
      </c>
      <c r="H1059" s="16">
        <v>2</v>
      </c>
      <c r="I1059" s="16" t="s">
        <v>964</v>
      </c>
    </row>
    <row r="1060" spans="7:9">
      <c r="G1060" s="16" t="s">
        <v>649</v>
      </c>
      <c r="H1060" s="16">
        <v>1</v>
      </c>
      <c r="I1060" s="16" t="s">
        <v>838</v>
      </c>
    </row>
    <row r="1061" spans="7:9">
      <c r="G1061" s="16" t="s">
        <v>650</v>
      </c>
      <c r="H1061" s="16">
        <v>1</v>
      </c>
      <c r="I1061" s="16" t="s">
        <v>615</v>
      </c>
    </row>
    <row r="1062" spans="7:9">
      <c r="G1062" s="16" t="s">
        <v>651</v>
      </c>
      <c r="H1062" s="16">
        <v>2</v>
      </c>
      <c r="I1062" s="16" t="s">
        <v>816</v>
      </c>
    </row>
    <row r="1063" spans="7:9">
      <c r="G1063" s="16" t="s">
        <v>653</v>
      </c>
      <c r="H1063" s="16">
        <v>3</v>
      </c>
      <c r="I1063" s="16" t="s">
        <v>800</v>
      </c>
    </row>
    <row r="1064" spans="7:9">
      <c r="G1064" s="16" t="s">
        <v>654</v>
      </c>
      <c r="H1064" s="16">
        <v>1</v>
      </c>
      <c r="I1064" s="16" t="s">
        <v>871</v>
      </c>
    </row>
    <row r="1065" spans="7:9">
      <c r="G1065" s="16" t="s">
        <v>655</v>
      </c>
      <c r="H1065" s="16">
        <v>1</v>
      </c>
      <c r="I1065" s="16" t="s">
        <v>699</v>
      </c>
    </row>
    <row r="1066" spans="7:9">
      <c r="G1066" s="16" t="s">
        <v>656</v>
      </c>
      <c r="H1066" s="16">
        <v>2</v>
      </c>
      <c r="I1066" s="16" t="s">
        <v>819</v>
      </c>
    </row>
    <row r="1067" spans="7:9">
      <c r="G1067" s="16" t="s">
        <v>657</v>
      </c>
      <c r="H1067" s="16">
        <v>3</v>
      </c>
      <c r="I1067" s="16" t="s">
        <v>699</v>
      </c>
    </row>
    <row r="1068" spans="7:9">
      <c r="G1068" s="16" t="s">
        <v>1202</v>
      </c>
      <c r="H1068" s="16">
        <v>5</v>
      </c>
      <c r="I1068" s="16" t="s">
        <v>698</v>
      </c>
    </row>
    <row r="1069" spans="7:9">
      <c r="G1069" s="16" t="s">
        <v>658</v>
      </c>
      <c r="H1069" s="16">
        <v>1</v>
      </c>
      <c r="I1069" s="16" t="s">
        <v>968</v>
      </c>
    </row>
    <row r="1070" spans="7:9">
      <c r="G1070" s="16" t="s">
        <v>989</v>
      </c>
      <c r="H1070" s="16">
        <v>5</v>
      </c>
      <c r="I1070" s="16" t="s">
        <v>1005</v>
      </c>
    </row>
    <row r="1071" spans="7:9">
      <c r="G1071" s="16" t="s">
        <v>659</v>
      </c>
      <c r="H1071" s="16">
        <v>4</v>
      </c>
      <c r="I1071" s="16" t="s">
        <v>898</v>
      </c>
    </row>
    <row r="1072" spans="7:9">
      <c r="G1072" s="16" t="s">
        <v>660</v>
      </c>
      <c r="H1072" s="16">
        <v>3</v>
      </c>
      <c r="I1072" s="16" t="s">
        <v>1158</v>
      </c>
    </row>
    <row r="1073" spans="7:9">
      <c r="G1073" s="16" t="s">
        <v>1186</v>
      </c>
      <c r="H1073" s="16">
        <v>2</v>
      </c>
      <c r="I1073" s="16" t="s">
        <v>846</v>
      </c>
    </row>
    <row r="1074" spans="7:9">
      <c r="G1074" s="16" t="s">
        <v>662</v>
      </c>
      <c r="H1074" s="16">
        <v>5</v>
      </c>
      <c r="I1074" s="16" t="s">
        <v>1187</v>
      </c>
    </row>
    <row r="1075" spans="7:9">
      <c r="G1075" s="16" t="s">
        <v>1086</v>
      </c>
      <c r="H1075" s="16">
        <v>2</v>
      </c>
      <c r="I1075" s="16" t="s">
        <v>1084</v>
      </c>
    </row>
    <row r="1076" spans="7:9">
      <c r="G1076" s="16" t="s">
        <v>667</v>
      </c>
      <c r="H1076" s="16">
        <v>1</v>
      </c>
      <c r="I1076" s="16" t="s">
        <v>655</v>
      </c>
    </row>
    <row r="1077" spans="7:9">
      <c r="G1077" s="16" t="s">
        <v>668</v>
      </c>
      <c r="H1077" s="16">
        <v>5</v>
      </c>
      <c r="I1077" s="16" t="s">
        <v>780</v>
      </c>
    </row>
    <row r="1078" spans="7:9">
      <c r="G1078" s="16" t="s">
        <v>670</v>
      </c>
      <c r="H1078" s="16">
        <v>2</v>
      </c>
      <c r="I1078" s="16" t="s">
        <v>610</v>
      </c>
    </row>
    <row r="1079" spans="7:9">
      <c r="G1079" s="16" t="s">
        <v>672</v>
      </c>
      <c r="H1079" s="16">
        <v>1</v>
      </c>
      <c r="I1079" s="16" t="s">
        <v>728</v>
      </c>
    </row>
    <row r="1080" spans="7:9">
      <c r="G1080" s="16" t="s">
        <v>1065</v>
      </c>
      <c r="H1080" s="16">
        <v>3</v>
      </c>
      <c r="I1080" s="16" t="s">
        <v>838</v>
      </c>
    </row>
    <row r="1081" spans="7:9">
      <c r="G1081" s="16" t="s">
        <v>673</v>
      </c>
      <c r="H1081" s="16">
        <v>3</v>
      </c>
      <c r="I1081" s="16" t="s">
        <v>815</v>
      </c>
    </row>
    <row r="1082" spans="7:9">
      <c r="G1082" s="16" t="s">
        <v>674</v>
      </c>
      <c r="H1082" s="16">
        <v>5</v>
      </c>
      <c r="I1082" s="16" t="s">
        <v>610</v>
      </c>
    </row>
    <row r="1083" spans="7:9">
      <c r="G1083" s="16" t="s">
        <v>675</v>
      </c>
      <c r="H1083" s="16">
        <v>3</v>
      </c>
      <c r="I1083" s="16" t="s">
        <v>887</v>
      </c>
    </row>
    <row r="1084" spans="7:9">
      <c r="G1084" s="16" t="s">
        <v>1080</v>
      </c>
      <c r="H1084" s="16">
        <v>1</v>
      </c>
      <c r="I1084" s="16" t="s">
        <v>809</v>
      </c>
    </row>
    <row r="1085" spans="7:9">
      <c r="G1085" s="16" t="s">
        <v>1026</v>
      </c>
      <c r="H1085" s="16">
        <v>2</v>
      </c>
      <c r="I1085" s="16" t="s">
        <v>1096</v>
      </c>
    </row>
    <row r="1086" spans="7:9">
      <c r="G1086" s="16" t="s">
        <v>680</v>
      </c>
      <c r="H1086" s="16">
        <v>4</v>
      </c>
      <c r="I1086" s="16" t="s">
        <v>888</v>
      </c>
    </row>
    <row r="1087" spans="7:9">
      <c r="G1087" s="16" t="s">
        <v>681</v>
      </c>
      <c r="H1087" s="16">
        <v>2</v>
      </c>
      <c r="I1087" s="16" t="s">
        <v>852</v>
      </c>
    </row>
    <row r="1088" spans="7:9">
      <c r="G1088" s="16" t="s">
        <v>1043</v>
      </c>
      <c r="H1088" s="16">
        <v>1</v>
      </c>
      <c r="I1088" s="16" t="s">
        <v>823</v>
      </c>
    </row>
    <row r="1089" spans="7:9">
      <c r="G1089" s="16" t="s">
        <v>683</v>
      </c>
      <c r="H1089" s="16">
        <v>4</v>
      </c>
      <c r="I1089" s="16" t="s">
        <v>923</v>
      </c>
    </row>
    <row r="1090" spans="7:9">
      <c r="G1090" s="16" t="s">
        <v>1184</v>
      </c>
      <c r="H1090" s="16">
        <v>3</v>
      </c>
      <c r="I1090" s="16" t="s">
        <v>1064</v>
      </c>
    </row>
    <row r="1091" spans="7:9">
      <c r="G1091" s="16" t="s">
        <v>1099</v>
      </c>
      <c r="H1091" s="16">
        <v>3</v>
      </c>
      <c r="I1091" s="16" t="s">
        <v>839</v>
      </c>
    </row>
    <row r="1092" spans="7:9">
      <c r="G1092" s="16" t="s">
        <v>1005</v>
      </c>
      <c r="H1092" s="16">
        <v>1</v>
      </c>
      <c r="I1092" s="16" t="s">
        <v>812</v>
      </c>
    </row>
    <row r="1093" spans="7:9">
      <c r="G1093" s="16" t="s">
        <v>1138</v>
      </c>
      <c r="H1093" s="16">
        <v>4</v>
      </c>
      <c r="I1093" s="16" t="s">
        <v>669</v>
      </c>
    </row>
    <row r="1094" spans="7:9">
      <c r="G1094" s="16" t="s">
        <v>1094</v>
      </c>
      <c r="H1094" s="16">
        <v>4</v>
      </c>
      <c r="I1094" s="16" t="s">
        <v>849</v>
      </c>
    </row>
    <row r="1095" spans="7:9">
      <c r="G1095" s="16" t="s">
        <v>980</v>
      </c>
      <c r="H1095" s="16">
        <v>3</v>
      </c>
      <c r="I1095" s="16" t="s">
        <v>801</v>
      </c>
    </row>
    <row r="1096" spans="7:9">
      <c r="G1096" s="16" t="s">
        <v>1036</v>
      </c>
      <c r="H1096" s="16">
        <v>5</v>
      </c>
      <c r="I1096" s="16" t="s">
        <v>1042</v>
      </c>
    </row>
    <row r="1097" spans="7:9">
      <c r="G1097" s="16" t="s">
        <v>1081</v>
      </c>
      <c r="H1097" s="16">
        <v>4</v>
      </c>
      <c r="I1097" s="16" t="s">
        <v>817</v>
      </c>
    </row>
    <row r="1098" spans="7:9">
      <c r="G1098" s="17" t="s">
        <v>688</v>
      </c>
      <c r="H1098" s="17">
        <v>1</v>
      </c>
      <c r="I1098" s="17" t="s">
        <v>594</v>
      </c>
    </row>
    <row r="1099" spans="7:9">
      <c r="G1099" s="16" t="s">
        <v>689</v>
      </c>
      <c r="H1099" s="16">
        <v>5</v>
      </c>
      <c r="I1099" s="16" t="s">
        <v>729</v>
      </c>
    </row>
    <row r="1100" spans="7:9">
      <c r="G1100" s="16" t="s">
        <v>690</v>
      </c>
      <c r="H1100" s="16">
        <v>2</v>
      </c>
      <c r="I1100" s="16" t="s">
        <v>900</v>
      </c>
    </row>
    <row r="1101" spans="7:9">
      <c r="G1101" s="16" t="s">
        <v>691</v>
      </c>
      <c r="H1101" s="16">
        <v>3</v>
      </c>
      <c r="I1101" s="16" t="s">
        <v>898</v>
      </c>
    </row>
    <row r="1102" spans="7:9">
      <c r="G1102" s="16" t="s">
        <v>1001</v>
      </c>
      <c r="H1102" s="16">
        <v>1</v>
      </c>
      <c r="I1102" s="16" t="s">
        <v>634</v>
      </c>
    </row>
    <row r="1103" spans="7:9">
      <c r="G1103" s="16" t="s">
        <v>1123</v>
      </c>
      <c r="H1103" s="16">
        <v>2</v>
      </c>
      <c r="I1103" s="16" t="s">
        <v>895</v>
      </c>
    </row>
    <row r="1104" spans="7:9">
      <c r="G1104" s="16" t="s">
        <v>1027</v>
      </c>
      <c r="H1104" s="16">
        <v>1</v>
      </c>
      <c r="I1104" s="16" t="s">
        <v>752</v>
      </c>
    </row>
    <row r="1105" spans="7:9">
      <c r="G1105" s="16" t="s">
        <v>952</v>
      </c>
      <c r="H1105" s="16">
        <v>3</v>
      </c>
      <c r="I1105" s="16" t="s">
        <v>768</v>
      </c>
    </row>
    <row r="1106" spans="7:9">
      <c r="G1106" s="16" t="s">
        <v>1157</v>
      </c>
      <c r="H1106" s="16">
        <v>3</v>
      </c>
      <c r="I1106" s="16" t="s">
        <v>877</v>
      </c>
    </row>
    <row r="1107" spans="7:9">
      <c r="G1107" s="16" t="s">
        <v>698</v>
      </c>
      <c r="H1107" s="16">
        <v>4</v>
      </c>
      <c r="I1107" s="16" t="s">
        <v>871</v>
      </c>
    </row>
    <row r="1108" spans="7:9">
      <c r="G1108" s="16" t="s">
        <v>934</v>
      </c>
      <c r="H1108" s="16">
        <v>2</v>
      </c>
      <c r="I1108" s="16" t="s">
        <v>803</v>
      </c>
    </row>
    <row r="1109" spans="7:9">
      <c r="G1109" s="16" t="s">
        <v>922</v>
      </c>
      <c r="H1109" s="16">
        <v>1</v>
      </c>
      <c r="I1109" s="16" t="s">
        <v>1037</v>
      </c>
    </row>
    <row r="1110" spans="7:9">
      <c r="G1110" s="16" t="s">
        <v>700</v>
      </c>
      <c r="H1110" s="16">
        <v>5</v>
      </c>
      <c r="I1110" s="16" t="s">
        <v>665</v>
      </c>
    </row>
    <row r="1111" spans="7:9">
      <c r="G1111" s="16" t="s">
        <v>1178</v>
      </c>
      <c r="H1111" s="16">
        <v>5</v>
      </c>
      <c r="I1111" s="16" t="s">
        <v>769</v>
      </c>
    </row>
    <row r="1112" spans="7:9">
      <c r="G1112" s="16" t="s">
        <v>702</v>
      </c>
      <c r="H1112" s="16">
        <v>2</v>
      </c>
      <c r="I1112" s="16" t="s">
        <v>661</v>
      </c>
    </row>
    <row r="1113" spans="7:9">
      <c r="G1113" s="16" t="s">
        <v>1046</v>
      </c>
      <c r="H1113" s="16">
        <v>5</v>
      </c>
      <c r="I1113" s="16" t="s">
        <v>643</v>
      </c>
    </row>
    <row r="1114" spans="7:9">
      <c r="G1114" s="16" t="s">
        <v>938</v>
      </c>
      <c r="H1114" s="16">
        <v>1</v>
      </c>
      <c r="I1114" s="16" t="s">
        <v>1149</v>
      </c>
    </row>
    <row r="1115" spans="7:9">
      <c r="G1115" s="16" t="s">
        <v>961</v>
      </c>
      <c r="H1115" s="16">
        <v>5</v>
      </c>
      <c r="I1115" s="16" t="s">
        <v>863</v>
      </c>
    </row>
    <row r="1116" spans="7:9">
      <c r="G1116" s="16" t="s">
        <v>703</v>
      </c>
      <c r="H1116" s="16">
        <v>2</v>
      </c>
      <c r="I1116" s="16" t="s">
        <v>674</v>
      </c>
    </row>
    <row r="1117" spans="7:9">
      <c r="G1117" s="16" t="s">
        <v>1169</v>
      </c>
      <c r="H1117" s="16">
        <v>5</v>
      </c>
      <c r="I1117" s="16" t="s">
        <v>670</v>
      </c>
    </row>
    <row r="1118" spans="7:9">
      <c r="G1118" s="16" t="s">
        <v>706</v>
      </c>
      <c r="H1118" s="16">
        <v>2</v>
      </c>
      <c r="I1118" s="16" t="s">
        <v>853</v>
      </c>
    </row>
    <row r="1119" spans="7:9">
      <c r="G1119" s="16" t="s">
        <v>950</v>
      </c>
      <c r="H1119" s="16">
        <v>5</v>
      </c>
      <c r="I1119" s="16" t="s">
        <v>951</v>
      </c>
    </row>
    <row r="1120" spans="7:9">
      <c r="G1120" s="16" t="s">
        <v>707</v>
      </c>
      <c r="H1120" s="16">
        <v>5</v>
      </c>
      <c r="I1120" s="16" t="s">
        <v>700</v>
      </c>
    </row>
    <row r="1121" spans="7:9">
      <c r="G1121" s="16" t="s">
        <v>1093</v>
      </c>
      <c r="H1121" s="16">
        <v>5</v>
      </c>
      <c r="I1121" s="16" t="s">
        <v>739</v>
      </c>
    </row>
    <row r="1122" spans="7:9">
      <c r="G1122" s="16" t="s">
        <v>709</v>
      </c>
      <c r="H1122" s="16">
        <v>5</v>
      </c>
      <c r="I1122" s="16" t="s">
        <v>811</v>
      </c>
    </row>
    <row r="1123" spans="7:9">
      <c r="G1123" s="16" t="s">
        <v>711</v>
      </c>
      <c r="H1123" s="16">
        <v>5</v>
      </c>
      <c r="I1123" s="16" t="s">
        <v>774</v>
      </c>
    </row>
    <row r="1124" spans="7:9">
      <c r="G1124" s="16" t="s">
        <v>713</v>
      </c>
      <c r="H1124" s="16">
        <v>3</v>
      </c>
      <c r="I1124" s="16" t="s">
        <v>681</v>
      </c>
    </row>
    <row r="1125" spans="7:9">
      <c r="G1125" s="16" t="s">
        <v>1131</v>
      </c>
      <c r="H1125" s="16">
        <v>4</v>
      </c>
      <c r="I1125" s="16" t="s">
        <v>946</v>
      </c>
    </row>
    <row r="1126" spans="7:9">
      <c r="G1126" s="16" t="s">
        <v>716</v>
      </c>
      <c r="H1126" s="16">
        <v>1</v>
      </c>
      <c r="I1126" s="16" t="s">
        <v>837</v>
      </c>
    </row>
    <row r="1127" spans="7:9">
      <c r="G1127" s="16" t="s">
        <v>718</v>
      </c>
      <c r="H1127" s="16">
        <v>4</v>
      </c>
      <c r="I1127" s="16" t="s">
        <v>667</v>
      </c>
    </row>
    <row r="1128" spans="7:9">
      <c r="G1128" s="16" t="s">
        <v>719</v>
      </c>
      <c r="H1128" s="16">
        <v>3</v>
      </c>
      <c r="I1128" s="16" t="s">
        <v>661</v>
      </c>
    </row>
    <row r="1129" spans="7:9">
      <c r="G1129" s="16" t="s">
        <v>720</v>
      </c>
      <c r="H1129" s="16">
        <v>3</v>
      </c>
      <c r="I1129" s="16" t="s">
        <v>734</v>
      </c>
    </row>
    <row r="1130" spans="7:9">
      <c r="G1130" s="16" t="s">
        <v>941</v>
      </c>
      <c r="H1130" s="16">
        <v>2</v>
      </c>
      <c r="I1130" s="16" t="s">
        <v>1117</v>
      </c>
    </row>
    <row r="1131" spans="7:9">
      <c r="G1131" s="16" t="s">
        <v>722</v>
      </c>
      <c r="H1131" s="16">
        <v>4</v>
      </c>
      <c r="I1131" s="16" t="s">
        <v>748</v>
      </c>
    </row>
    <row r="1132" spans="7:9">
      <c r="G1132" s="16" t="s">
        <v>723</v>
      </c>
      <c r="H1132" s="16">
        <v>4</v>
      </c>
      <c r="I1132" s="16" t="s">
        <v>1065</v>
      </c>
    </row>
    <row r="1133" spans="7:9">
      <c r="G1133" s="16" t="s">
        <v>725</v>
      </c>
      <c r="H1133" s="16">
        <v>3</v>
      </c>
      <c r="I1133" s="16" t="s">
        <v>710</v>
      </c>
    </row>
    <row r="1134" spans="7:9">
      <c r="G1134" s="16" t="s">
        <v>727</v>
      </c>
      <c r="H1134" s="16">
        <v>2</v>
      </c>
      <c r="I1134" s="16" t="s">
        <v>1042</v>
      </c>
    </row>
    <row r="1135" spans="7:9">
      <c r="G1135" s="16" t="s">
        <v>728</v>
      </c>
      <c r="H1135" s="16">
        <v>1</v>
      </c>
      <c r="I1135" s="16" t="s">
        <v>793</v>
      </c>
    </row>
    <row r="1136" spans="7:9">
      <c r="G1136" s="16" t="s">
        <v>729</v>
      </c>
      <c r="H1136" s="16">
        <v>4</v>
      </c>
      <c r="I1136" s="16" t="s">
        <v>755</v>
      </c>
    </row>
    <row r="1137" spans="7:9">
      <c r="G1137" s="16" t="s">
        <v>730</v>
      </c>
      <c r="H1137" s="16">
        <v>1</v>
      </c>
      <c r="I1137" s="16" t="s">
        <v>840</v>
      </c>
    </row>
    <row r="1138" spans="7:9">
      <c r="G1138" s="16" t="s">
        <v>976</v>
      </c>
      <c r="H1138" s="16">
        <v>1</v>
      </c>
      <c r="I1138" s="16" t="s">
        <v>692</v>
      </c>
    </row>
    <row r="1139" spans="7:9">
      <c r="G1139" s="16" t="s">
        <v>1168</v>
      </c>
      <c r="H1139" s="16">
        <v>5</v>
      </c>
      <c r="I1139" s="16" t="s">
        <v>887</v>
      </c>
    </row>
    <row r="1140" spans="7:9">
      <c r="G1140" s="16" t="s">
        <v>1175</v>
      </c>
      <c r="H1140" s="16">
        <v>1</v>
      </c>
      <c r="I1140" s="16" t="s">
        <v>698</v>
      </c>
    </row>
    <row r="1141" spans="7:9">
      <c r="G1141" s="16" t="s">
        <v>1051</v>
      </c>
      <c r="H1141" s="16">
        <v>5</v>
      </c>
      <c r="I1141" s="16" t="s">
        <v>822</v>
      </c>
    </row>
    <row r="1142" spans="7:9">
      <c r="G1142" s="16" t="s">
        <v>1122</v>
      </c>
      <c r="H1142" s="16">
        <v>1</v>
      </c>
      <c r="I1142" s="16" t="s">
        <v>648</v>
      </c>
    </row>
    <row r="1143" spans="7:9">
      <c r="G1143" s="16" t="s">
        <v>732</v>
      </c>
      <c r="H1143" s="16">
        <v>4</v>
      </c>
      <c r="I1143" s="16" t="s">
        <v>689</v>
      </c>
    </row>
    <row r="1144" spans="7:9">
      <c r="G1144" s="16" t="s">
        <v>733</v>
      </c>
      <c r="H1144" s="16">
        <v>5</v>
      </c>
      <c r="I1144" s="16" t="s">
        <v>758</v>
      </c>
    </row>
    <row r="1145" spans="7:9">
      <c r="G1145" s="16" t="s">
        <v>957</v>
      </c>
      <c r="H1145" s="16">
        <v>5</v>
      </c>
      <c r="I1145" s="16" t="s">
        <v>763</v>
      </c>
    </row>
    <row r="1146" spans="7:9">
      <c r="G1146" s="16" t="s">
        <v>1085</v>
      </c>
      <c r="H1146" s="16">
        <v>2</v>
      </c>
      <c r="I1146" s="16" t="s">
        <v>606</v>
      </c>
    </row>
    <row r="1147" spans="7:9">
      <c r="G1147" s="16" t="s">
        <v>942</v>
      </c>
      <c r="H1147" s="16">
        <v>3</v>
      </c>
      <c r="I1147" s="16" t="s">
        <v>1001</v>
      </c>
    </row>
    <row r="1148" spans="7:9">
      <c r="G1148" s="16" t="s">
        <v>734</v>
      </c>
      <c r="H1148" s="16">
        <v>2</v>
      </c>
      <c r="I1148" s="16" t="s">
        <v>838</v>
      </c>
    </row>
    <row r="1149" spans="7:9">
      <c r="G1149" s="16" t="s">
        <v>736</v>
      </c>
      <c r="H1149" s="16">
        <v>5</v>
      </c>
      <c r="I1149" s="16" t="s">
        <v>1083</v>
      </c>
    </row>
    <row r="1150" spans="7:9">
      <c r="G1150" s="16" t="s">
        <v>1130</v>
      </c>
      <c r="H1150" s="16">
        <v>1</v>
      </c>
      <c r="I1150" s="16" t="s">
        <v>1076</v>
      </c>
    </row>
    <row r="1151" spans="7:9">
      <c r="G1151" s="16" t="s">
        <v>738</v>
      </c>
      <c r="H1151" s="16">
        <v>5</v>
      </c>
      <c r="I1151" s="16" t="s">
        <v>785</v>
      </c>
    </row>
    <row r="1152" spans="7:9">
      <c r="G1152" s="16" t="s">
        <v>739</v>
      </c>
      <c r="H1152" s="16">
        <v>5</v>
      </c>
      <c r="I1152" s="16" t="s">
        <v>881</v>
      </c>
    </row>
    <row r="1153" spans="7:9">
      <c r="G1153" s="16" t="s">
        <v>740</v>
      </c>
      <c r="H1153" s="16">
        <v>2</v>
      </c>
      <c r="I1153" s="16" t="s">
        <v>817</v>
      </c>
    </row>
    <row r="1154" spans="7:9">
      <c r="G1154" s="16" t="s">
        <v>1018</v>
      </c>
      <c r="H1154" s="16">
        <v>5</v>
      </c>
      <c r="I1154" s="16" t="s">
        <v>933</v>
      </c>
    </row>
    <row r="1155" spans="7:9">
      <c r="G1155" s="16" t="s">
        <v>1070</v>
      </c>
      <c r="H1155" s="16">
        <v>3</v>
      </c>
      <c r="I1155" s="16" t="s">
        <v>1177</v>
      </c>
    </row>
    <row r="1156" spans="7:9">
      <c r="G1156" s="16" t="s">
        <v>741</v>
      </c>
      <c r="H1156" s="16">
        <v>1</v>
      </c>
      <c r="I1156" s="16" t="s">
        <v>664</v>
      </c>
    </row>
    <row r="1157" spans="7:9">
      <c r="G1157" s="16" t="s">
        <v>1141</v>
      </c>
      <c r="H1157" s="16">
        <v>3</v>
      </c>
      <c r="I1157" s="16" t="s">
        <v>923</v>
      </c>
    </row>
    <row r="1158" spans="7:9">
      <c r="G1158" s="16" t="s">
        <v>746</v>
      </c>
      <c r="H1158" s="16">
        <v>2</v>
      </c>
      <c r="I1158" s="16" t="s">
        <v>1148</v>
      </c>
    </row>
    <row r="1159" spans="7:9">
      <c r="G1159" s="16" t="s">
        <v>1197</v>
      </c>
      <c r="H1159" s="16">
        <v>1</v>
      </c>
      <c r="I1159" s="16" t="s">
        <v>678</v>
      </c>
    </row>
    <row r="1160" spans="7:9">
      <c r="G1160" s="16" t="s">
        <v>997</v>
      </c>
      <c r="H1160" s="16">
        <v>2</v>
      </c>
      <c r="I1160" s="16" t="s">
        <v>621</v>
      </c>
    </row>
    <row r="1161" spans="7:9">
      <c r="G1161" s="16" t="s">
        <v>1127</v>
      </c>
      <c r="H1161" s="16">
        <v>5</v>
      </c>
      <c r="I1161" s="16" t="s">
        <v>963</v>
      </c>
    </row>
    <row r="1162" spans="7:9">
      <c r="G1162" s="16" t="s">
        <v>929</v>
      </c>
      <c r="H1162" s="16">
        <v>3</v>
      </c>
      <c r="I1162" s="16" t="s">
        <v>781</v>
      </c>
    </row>
    <row r="1163" spans="7:9">
      <c r="G1163" s="16" t="s">
        <v>1172</v>
      </c>
      <c r="H1163" s="16">
        <v>1</v>
      </c>
      <c r="I1163" s="16" t="s">
        <v>637</v>
      </c>
    </row>
    <row r="1164" spans="7:9">
      <c r="G1164" s="16" t="s">
        <v>752</v>
      </c>
      <c r="H1164" s="16">
        <v>4</v>
      </c>
      <c r="I1164" s="16" t="s">
        <v>1181</v>
      </c>
    </row>
    <row r="1165" spans="7:9">
      <c r="G1165" s="16" t="s">
        <v>753</v>
      </c>
      <c r="H1165" s="16">
        <v>4</v>
      </c>
      <c r="I1165" s="16" t="s">
        <v>744</v>
      </c>
    </row>
    <row r="1166" spans="7:9">
      <c r="G1166" s="16" t="s">
        <v>983</v>
      </c>
      <c r="H1166" s="16">
        <v>1</v>
      </c>
      <c r="I1166" s="16" t="s">
        <v>919</v>
      </c>
    </row>
    <row r="1167" spans="7:9">
      <c r="G1167" s="16" t="s">
        <v>914</v>
      </c>
      <c r="H1167" s="16">
        <v>5</v>
      </c>
      <c r="I1167" s="16" t="s">
        <v>943</v>
      </c>
    </row>
    <row r="1168" spans="7:9">
      <c r="G1168" s="16" t="s">
        <v>756</v>
      </c>
      <c r="H1168" s="16">
        <v>5</v>
      </c>
      <c r="I1168" s="16" t="s">
        <v>669</v>
      </c>
    </row>
    <row r="1169" spans="7:9">
      <c r="G1169" s="16" t="s">
        <v>758</v>
      </c>
      <c r="H1169" s="16">
        <v>4</v>
      </c>
      <c r="I1169" s="16" t="s">
        <v>606</v>
      </c>
    </row>
    <row r="1170" spans="7:9">
      <c r="G1170" s="16" t="s">
        <v>995</v>
      </c>
      <c r="H1170" s="16">
        <v>5</v>
      </c>
      <c r="I1170" s="16" t="s">
        <v>1198</v>
      </c>
    </row>
    <row r="1171" spans="7:9">
      <c r="G1171" s="16" t="s">
        <v>944</v>
      </c>
      <c r="H1171" s="16">
        <v>5</v>
      </c>
      <c r="I1171" s="16" t="s">
        <v>850</v>
      </c>
    </row>
    <row r="1172" spans="7:9">
      <c r="G1172" s="16" t="s">
        <v>1152</v>
      </c>
      <c r="H1172" s="16">
        <v>5</v>
      </c>
      <c r="I1172" s="16" t="s">
        <v>1155</v>
      </c>
    </row>
    <row r="1173" spans="7:9">
      <c r="G1173" s="16" t="s">
        <v>762</v>
      </c>
      <c r="H1173" s="16">
        <v>1</v>
      </c>
      <c r="I1173" s="16" t="s">
        <v>661</v>
      </c>
    </row>
    <row r="1174" spans="7:9">
      <c r="G1174" s="16" t="s">
        <v>998</v>
      </c>
      <c r="H1174" s="16">
        <v>2</v>
      </c>
      <c r="I1174" s="16" t="s">
        <v>748</v>
      </c>
    </row>
    <row r="1175" spans="7:9">
      <c r="G1175" s="16" t="s">
        <v>767</v>
      </c>
      <c r="H1175" s="16">
        <v>4</v>
      </c>
      <c r="I1175" s="16" t="s">
        <v>689</v>
      </c>
    </row>
    <row r="1176" spans="7:9">
      <c r="G1176" s="16" t="s">
        <v>768</v>
      </c>
      <c r="H1176" s="16">
        <v>5</v>
      </c>
      <c r="I1176" s="16" t="s">
        <v>908</v>
      </c>
    </row>
    <row r="1177" spans="7:9">
      <c r="G1177" s="16" t="s">
        <v>769</v>
      </c>
      <c r="H1177" s="16">
        <v>5</v>
      </c>
      <c r="I1177" s="16" t="s">
        <v>844</v>
      </c>
    </row>
    <row r="1178" spans="7:9">
      <c r="G1178" s="16" t="s">
        <v>921</v>
      </c>
      <c r="H1178" s="16">
        <v>5</v>
      </c>
      <c r="I1178" s="16" t="s">
        <v>904</v>
      </c>
    </row>
    <row r="1179" spans="7:9">
      <c r="G1179" s="16" t="s">
        <v>770</v>
      </c>
      <c r="H1179" s="16">
        <v>1</v>
      </c>
      <c r="I1179" s="16" t="s">
        <v>655</v>
      </c>
    </row>
    <row r="1180" spans="7:9">
      <c r="G1180" s="16" t="s">
        <v>772</v>
      </c>
      <c r="H1180" s="16">
        <v>3</v>
      </c>
      <c r="I1180" s="16" t="s">
        <v>629</v>
      </c>
    </row>
    <row r="1181" spans="7:9">
      <c r="G1181" s="16" t="s">
        <v>774</v>
      </c>
      <c r="H1181" s="16">
        <v>5</v>
      </c>
      <c r="I1181" s="16" t="s">
        <v>755</v>
      </c>
    </row>
    <row r="1182" spans="7:9">
      <c r="G1182" s="16" t="s">
        <v>1087</v>
      </c>
      <c r="H1182" s="16">
        <v>5</v>
      </c>
      <c r="I1182" s="16" t="s">
        <v>862</v>
      </c>
    </row>
    <row r="1183" spans="7:9">
      <c r="G1183" s="16" t="s">
        <v>1107</v>
      </c>
      <c r="H1183" s="16">
        <v>2</v>
      </c>
      <c r="I1183" s="16" t="s">
        <v>1116</v>
      </c>
    </row>
    <row r="1184" spans="7:9">
      <c r="G1184" s="16" t="s">
        <v>775</v>
      </c>
      <c r="H1184" s="16">
        <v>2</v>
      </c>
      <c r="I1184" s="16" t="s">
        <v>892</v>
      </c>
    </row>
    <row r="1185" spans="7:9">
      <c r="G1185" s="16" t="s">
        <v>1024</v>
      </c>
      <c r="H1185" s="16">
        <v>3</v>
      </c>
      <c r="I1185" s="16" t="s">
        <v>943</v>
      </c>
    </row>
    <row r="1186" spans="7:9">
      <c r="G1186" s="16" t="s">
        <v>1013</v>
      </c>
      <c r="H1186" s="16">
        <v>4</v>
      </c>
      <c r="I1186" s="16" t="s">
        <v>1156</v>
      </c>
    </row>
    <row r="1187" spans="7:9">
      <c r="G1187" s="16" t="s">
        <v>1076</v>
      </c>
      <c r="H1187" s="16">
        <v>4</v>
      </c>
      <c r="I1187" s="16" t="s">
        <v>853</v>
      </c>
    </row>
    <row r="1188" spans="7:9">
      <c r="G1188" s="16" t="s">
        <v>779</v>
      </c>
      <c r="H1188" s="16">
        <v>2</v>
      </c>
      <c r="I1188" s="16" t="s">
        <v>774</v>
      </c>
    </row>
    <row r="1189" spans="7:9">
      <c r="G1189" s="16" t="s">
        <v>782</v>
      </c>
      <c r="H1189" s="16">
        <v>3</v>
      </c>
      <c r="I1189" s="16" t="s">
        <v>919</v>
      </c>
    </row>
    <row r="1190" spans="7:9">
      <c r="G1190" s="16" t="s">
        <v>1126</v>
      </c>
      <c r="H1190" s="16">
        <v>1</v>
      </c>
      <c r="I1190" s="16" t="s">
        <v>1037</v>
      </c>
    </row>
    <row r="1191" spans="7:9">
      <c r="G1191" s="16" t="s">
        <v>963</v>
      </c>
      <c r="H1191" s="16">
        <v>3</v>
      </c>
      <c r="I1191" s="16" t="s">
        <v>804</v>
      </c>
    </row>
    <row r="1192" spans="7:9">
      <c r="G1192" s="16" t="s">
        <v>783</v>
      </c>
      <c r="H1192" s="16">
        <v>4</v>
      </c>
      <c r="I1192" s="16" t="s">
        <v>804</v>
      </c>
    </row>
    <row r="1193" spans="7:9">
      <c r="G1193" s="16" t="s">
        <v>1188</v>
      </c>
      <c r="H1193" s="16">
        <v>5</v>
      </c>
      <c r="I1193" s="16" t="s">
        <v>823</v>
      </c>
    </row>
    <row r="1194" spans="7:9">
      <c r="G1194" s="16" t="s">
        <v>1011</v>
      </c>
      <c r="H1194" s="16">
        <v>1</v>
      </c>
      <c r="I1194" s="16" t="s">
        <v>1040</v>
      </c>
    </row>
    <row r="1195" spans="7:9">
      <c r="G1195" s="16" t="s">
        <v>1084</v>
      </c>
      <c r="H1195" s="16">
        <v>5</v>
      </c>
      <c r="I1195" s="16" t="s">
        <v>974</v>
      </c>
    </row>
    <row r="1196" spans="7:9">
      <c r="G1196" s="16" t="s">
        <v>786</v>
      </c>
      <c r="H1196" s="16">
        <v>1</v>
      </c>
      <c r="I1196" s="16" t="s">
        <v>863</v>
      </c>
    </row>
    <row r="1197" spans="7:9">
      <c r="G1197" s="16" t="s">
        <v>788</v>
      </c>
      <c r="H1197" s="16">
        <v>4</v>
      </c>
      <c r="I1197" s="16" t="s">
        <v>1079</v>
      </c>
    </row>
    <row r="1198" spans="7:9">
      <c r="G1198" s="16" t="s">
        <v>789</v>
      </c>
      <c r="H1198" s="16">
        <v>3</v>
      </c>
      <c r="I1198" s="16" t="s">
        <v>844</v>
      </c>
    </row>
    <row r="1199" spans="7:9">
      <c r="G1199" s="16" t="s">
        <v>790</v>
      </c>
      <c r="H1199" s="16">
        <v>4</v>
      </c>
      <c r="I1199" s="16" t="s">
        <v>650</v>
      </c>
    </row>
    <row r="1200" spans="7:9">
      <c r="G1200" s="16" t="s">
        <v>791</v>
      </c>
      <c r="H1200" s="16">
        <v>5</v>
      </c>
      <c r="I1200" s="16" t="s">
        <v>837</v>
      </c>
    </row>
    <row r="1201" spans="7:9">
      <c r="G1201" s="16" t="s">
        <v>793</v>
      </c>
      <c r="H1201" s="16">
        <v>3</v>
      </c>
      <c r="I1201" s="16" t="s">
        <v>1039</v>
      </c>
    </row>
    <row r="1202" spans="7:9">
      <c r="G1202" s="16" t="s">
        <v>795</v>
      </c>
      <c r="H1202" s="16">
        <v>1</v>
      </c>
      <c r="I1202" s="16" t="s">
        <v>711</v>
      </c>
    </row>
    <row r="1203" spans="7:9">
      <c r="G1203" s="16" t="s">
        <v>796</v>
      </c>
      <c r="H1203" s="16">
        <v>3</v>
      </c>
      <c r="I1203" s="16" t="s">
        <v>670</v>
      </c>
    </row>
    <row r="1204" spans="7:9">
      <c r="G1204" s="16" t="s">
        <v>798</v>
      </c>
      <c r="H1204" s="16">
        <v>3</v>
      </c>
      <c r="I1204" s="16" t="s">
        <v>900</v>
      </c>
    </row>
    <row r="1205" spans="7:9">
      <c r="G1205" s="16" t="s">
        <v>1077</v>
      </c>
      <c r="H1205" s="16">
        <v>5</v>
      </c>
      <c r="I1205" s="16" t="s">
        <v>1105</v>
      </c>
    </row>
    <row r="1206" spans="7:9">
      <c r="G1206" s="16" t="s">
        <v>1038</v>
      </c>
      <c r="H1206" s="16">
        <v>3</v>
      </c>
      <c r="I1206" s="16" t="s">
        <v>851</v>
      </c>
    </row>
    <row r="1207" spans="7:9">
      <c r="G1207" s="16" t="s">
        <v>800</v>
      </c>
      <c r="H1207" s="16">
        <v>3</v>
      </c>
      <c r="I1207" s="16" t="s">
        <v>804</v>
      </c>
    </row>
    <row r="1208" spans="7:9">
      <c r="G1208" s="16" t="s">
        <v>1053</v>
      </c>
      <c r="H1208" s="16">
        <v>1</v>
      </c>
      <c r="I1208" s="16" t="s">
        <v>894</v>
      </c>
    </row>
    <row r="1209" spans="7:9">
      <c r="G1209" s="16" t="s">
        <v>985</v>
      </c>
      <c r="H1209" s="16">
        <v>3</v>
      </c>
      <c r="I1209" s="16" t="s">
        <v>718</v>
      </c>
    </row>
    <row r="1210" spans="7:9">
      <c r="G1210" s="16" t="s">
        <v>801</v>
      </c>
      <c r="H1210" s="16">
        <v>4</v>
      </c>
      <c r="I1210" s="16" t="s">
        <v>1148</v>
      </c>
    </row>
    <row r="1211" spans="7:9">
      <c r="G1211" s="16" t="s">
        <v>802</v>
      </c>
      <c r="H1211" s="16">
        <v>1</v>
      </c>
      <c r="I1211" s="16" t="s">
        <v>712</v>
      </c>
    </row>
    <row r="1212" spans="7:9">
      <c r="G1212" s="16" t="s">
        <v>970</v>
      </c>
      <c r="H1212" s="16">
        <v>5</v>
      </c>
      <c r="I1212" s="16" t="s">
        <v>914</v>
      </c>
    </row>
    <row r="1213" spans="7:9">
      <c r="G1213" s="16" t="s">
        <v>806</v>
      </c>
      <c r="H1213" s="16">
        <v>2</v>
      </c>
      <c r="I1213" s="16" t="s">
        <v>655</v>
      </c>
    </row>
    <row r="1214" spans="7:9">
      <c r="G1214" s="16" t="s">
        <v>810</v>
      </c>
      <c r="H1214" s="16">
        <v>5</v>
      </c>
      <c r="I1214" s="16" t="s">
        <v>1126</v>
      </c>
    </row>
    <row r="1215" spans="7:9">
      <c r="G1215" s="16" t="s">
        <v>811</v>
      </c>
      <c r="H1215" s="16">
        <v>1</v>
      </c>
      <c r="I1215" s="16" t="s">
        <v>755</v>
      </c>
    </row>
    <row r="1216" spans="7:9">
      <c r="G1216" s="16" t="s">
        <v>812</v>
      </c>
      <c r="H1216" s="16">
        <v>3</v>
      </c>
      <c r="I1216" s="16" t="s">
        <v>617</v>
      </c>
    </row>
    <row r="1217" spans="7:9">
      <c r="G1217" s="16" t="s">
        <v>1020</v>
      </c>
      <c r="H1217" s="16">
        <v>3</v>
      </c>
      <c r="I1217" s="16" t="s">
        <v>622</v>
      </c>
    </row>
    <row r="1218" spans="7:9">
      <c r="G1218" s="16" t="s">
        <v>814</v>
      </c>
      <c r="H1218" s="16">
        <v>2</v>
      </c>
      <c r="I1218" s="16" t="s">
        <v>753</v>
      </c>
    </row>
    <row r="1219" spans="7:9">
      <c r="G1219" s="16" t="s">
        <v>816</v>
      </c>
      <c r="H1219" s="16">
        <v>4</v>
      </c>
      <c r="I1219" s="16" t="s">
        <v>783</v>
      </c>
    </row>
    <row r="1220" spans="7:9">
      <c r="G1220" s="16" t="s">
        <v>817</v>
      </c>
      <c r="H1220" s="16">
        <v>3</v>
      </c>
      <c r="I1220" s="16" t="s">
        <v>1114</v>
      </c>
    </row>
    <row r="1221" spans="7:9">
      <c r="G1221" s="16" t="s">
        <v>947</v>
      </c>
      <c r="H1221" s="16">
        <v>2</v>
      </c>
      <c r="I1221" s="16" t="s">
        <v>774</v>
      </c>
    </row>
    <row r="1222" spans="7:9">
      <c r="G1222" s="16" t="s">
        <v>1129</v>
      </c>
      <c r="H1222" s="16">
        <v>5</v>
      </c>
      <c r="I1222" s="16" t="s">
        <v>747</v>
      </c>
    </row>
    <row r="1223" spans="7:9">
      <c r="G1223" s="16" t="s">
        <v>1002</v>
      </c>
      <c r="H1223" s="16">
        <v>5</v>
      </c>
      <c r="I1223" s="16" t="s">
        <v>849</v>
      </c>
    </row>
    <row r="1224" spans="7:9">
      <c r="G1224" s="16" t="s">
        <v>818</v>
      </c>
      <c r="H1224" s="16">
        <v>4</v>
      </c>
      <c r="I1224" s="16" t="s">
        <v>856</v>
      </c>
    </row>
    <row r="1225" spans="7:9">
      <c r="G1225" s="16" t="s">
        <v>1082</v>
      </c>
      <c r="H1225" s="16">
        <v>4</v>
      </c>
      <c r="I1225" s="16" t="s">
        <v>1108</v>
      </c>
    </row>
    <row r="1226" spans="7:9">
      <c r="G1226" s="16" t="s">
        <v>977</v>
      </c>
      <c r="H1226" s="16">
        <v>5</v>
      </c>
      <c r="I1226" s="16" t="s">
        <v>852</v>
      </c>
    </row>
    <row r="1227" spans="7:9">
      <c r="G1227" s="16" t="s">
        <v>1159</v>
      </c>
      <c r="H1227" s="16">
        <v>4</v>
      </c>
      <c r="I1227" s="16" t="s">
        <v>890</v>
      </c>
    </row>
    <row r="1228" spans="7:9">
      <c r="G1228" s="16" t="s">
        <v>1062</v>
      </c>
      <c r="H1228" s="16">
        <v>3</v>
      </c>
      <c r="I1228" s="16" t="s">
        <v>1056</v>
      </c>
    </row>
    <row r="1229" spans="7:9">
      <c r="G1229" s="16" t="s">
        <v>826</v>
      </c>
      <c r="H1229" s="16">
        <v>5</v>
      </c>
      <c r="I1229" s="16" t="s">
        <v>701</v>
      </c>
    </row>
    <row r="1230" spans="7:9">
      <c r="G1230" s="16" t="s">
        <v>955</v>
      </c>
      <c r="H1230" s="16">
        <v>1</v>
      </c>
      <c r="I1230" s="16" t="s">
        <v>799</v>
      </c>
    </row>
    <row r="1231" spans="7:9">
      <c r="G1231" s="16" t="s">
        <v>827</v>
      </c>
      <c r="H1231" s="16">
        <v>4</v>
      </c>
      <c r="I1231" s="16" t="s">
        <v>1116</v>
      </c>
    </row>
    <row r="1232" spans="7:9">
      <c r="G1232" s="16" t="s">
        <v>828</v>
      </c>
      <c r="H1232" s="16">
        <v>3</v>
      </c>
      <c r="I1232" s="16" t="s">
        <v>752</v>
      </c>
    </row>
    <row r="1233" spans="7:9">
      <c r="G1233" s="16" t="s">
        <v>831</v>
      </c>
      <c r="H1233" s="16">
        <v>2</v>
      </c>
      <c r="I1233" s="16" t="s">
        <v>699</v>
      </c>
    </row>
    <row r="1234" spans="7:9">
      <c r="G1234" s="16" t="s">
        <v>832</v>
      </c>
      <c r="H1234" s="16">
        <v>2</v>
      </c>
      <c r="I1234" s="16" t="s">
        <v>1158</v>
      </c>
    </row>
    <row r="1235" spans="7:9">
      <c r="G1235" s="16" t="s">
        <v>971</v>
      </c>
      <c r="H1235" s="16">
        <v>2</v>
      </c>
      <c r="I1235" s="16" t="s">
        <v>657</v>
      </c>
    </row>
    <row r="1236" spans="7:9">
      <c r="G1236" s="16" t="s">
        <v>833</v>
      </c>
      <c r="H1236" s="16">
        <v>3</v>
      </c>
      <c r="I1236" s="16" t="s">
        <v>629</v>
      </c>
    </row>
    <row r="1237" spans="7:9">
      <c r="G1237" s="16" t="s">
        <v>834</v>
      </c>
      <c r="H1237" s="16">
        <v>2</v>
      </c>
      <c r="I1237" s="16" t="s">
        <v>657</v>
      </c>
    </row>
    <row r="1238" spans="7:9">
      <c r="G1238" s="16" t="s">
        <v>1021</v>
      </c>
      <c r="H1238" s="16">
        <v>4</v>
      </c>
      <c r="I1238" s="16" t="s">
        <v>681</v>
      </c>
    </row>
    <row r="1239" spans="7:9">
      <c r="G1239" s="16" t="s">
        <v>987</v>
      </c>
      <c r="H1239" s="16">
        <v>5</v>
      </c>
      <c r="I1239" s="16" t="s">
        <v>811</v>
      </c>
    </row>
    <row r="1240" spans="7:9">
      <c r="G1240" s="16" t="s">
        <v>835</v>
      </c>
      <c r="H1240" s="16">
        <v>5</v>
      </c>
      <c r="I1240" s="16" t="s">
        <v>823</v>
      </c>
    </row>
    <row r="1241" spans="7:9">
      <c r="G1241" s="16" t="s">
        <v>1173</v>
      </c>
      <c r="H1241" s="16">
        <v>4</v>
      </c>
      <c r="I1241" s="16" t="s">
        <v>893</v>
      </c>
    </row>
    <row r="1242" spans="7:9">
      <c r="G1242" s="16" t="s">
        <v>1052</v>
      </c>
      <c r="H1242" s="16">
        <v>4</v>
      </c>
      <c r="I1242" s="16" t="s">
        <v>684</v>
      </c>
    </row>
    <row r="1243" spans="7:9">
      <c r="G1243" s="16" t="s">
        <v>837</v>
      </c>
      <c r="H1243" s="16">
        <v>5</v>
      </c>
      <c r="I1243" s="16" t="s">
        <v>871</v>
      </c>
    </row>
    <row r="1244" spans="7:9">
      <c r="G1244" s="16" t="s">
        <v>1203</v>
      </c>
      <c r="H1244" s="16">
        <v>1</v>
      </c>
      <c r="I1244" s="16" t="s">
        <v>1146</v>
      </c>
    </row>
    <row r="1245" spans="7:9">
      <c r="G1245" s="16" t="s">
        <v>931</v>
      </c>
      <c r="H1245" s="16">
        <v>2</v>
      </c>
      <c r="I1245" s="16" t="s">
        <v>765</v>
      </c>
    </row>
    <row r="1246" spans="7:9">
      <c r="G1246" s="16" t="s">
        <v>1183</v>
      </c>
      <c r="H1246" s="16">
        <v>3</v>
      </c>
      <c r="I1246" s="16" t="s">
        <v>747</v>
      </c>
    </row>
    <row r="1247" spans="7:9">
      <c r="G1247" s="17" t="s">
        <v>839</v>
      </c>
      <c r="H1247" s="17">
        <v>5</v>
      </c>
      <c r="I1247" s="17" t="s">
        <v>594</v>
      </c>
    </row>
    <row r="1248" spans="7:9">
      <c r="G1248" s="16" t="s">
        <v>841</v>
      </c>
      <c r="H1248" s="16">
        <v>5</v>
      </c>
      <c r="I1248" s="16" t="s">
        <v>726</v>
      </c>
    </row>
    <row r="1249" spans="7:9">
      <c r="G1249" s="16" t="s">
        <v>842</v>
      </c>
      <c r="H1249" s="16">
        <v>3</v>
      </c>
      <c r="I1249" s="16" t="s">
        <v>672</v>
      </c>
    </row>
    <row r="1250" spans="7:9">
      <c r="G1250" s="16" t="s">
        <v>1101</v>
      </c>
      <c r="H1250" s="16">
        <v>1</v>
      </c>
      <c r="I1250" s="16" t="s">
        <v>1200</v>
      </c>
    </row>
    <row r="1251" spans="7:9">
      <c r="G1251" s="16" t="s">
        <v>1063</v>
      </c>
      <c r="H1251" s="16">
        <v>2</v>
      </c>
      <c r="I1251" s="16" t="s">
        <v>1029</v>
      </c>
    </row>
    <row r="1252" spans="7:9">
      <c r="G1252" s="16" t="s">
        <v>1067</v>
      </c>
      <c r="H1252" s="16">
        <v>4</v>
      </c>
      <c r="I1252" s="16" t="s">
        <v>1191</v>
      </c>
    </row>
    <row r="1253" spans="7:9">
      <c r="G1253" s="16" t="s">
        <v>594</v>
      </c>
      <c r="H1253" s="16">
        <v>4</v>
      </c>
      <c r="I1253" s="16" t="s">
        <v>832</v>
      </c>
    </row>
    <row r="1254" spans="7:9">
      <c r="G1254" s="16" t="s">
        <v>1201</v>
      </c>
      <c r="H1254" s="16">
        <v>4</v>
      </c>
      <c r="I1254" s="16" t="s">
        <v>776</v>
      </c>
    </row>
    <row r="1255" spans="7:9">
      <c r="G1255" s="16" t="s">
        <v>1166</v>
      </c>
      <c r="H1255" s="16">
        <v>2</v>
      </c>
      <c r="I1255" s="16" t="s">
        <v>1143</v>
      </c>
    </row>
    <row r="1256" spans="7:9">
      <c r="G1256" s="16" t="s">
        <v>965</v>
      </c>
      <c r="H1256" s="16">
        <v>2</v>
      </c>
      <c r="I1256" s="16" t="s">
        <v>1058</v>
      </c>
    </row>
    <row r="1257" spans="7:9">
      <c r="G1257" s="16" t="s">
        <v>851</v>
      </c>
      <c r="H1257" s="16">
        <v>1</v>
      </c>
      <c r="I1257" s="16" t="s">
        <v>877</v>
      </c>
    </row>
    <row r="1258" spans="7:9">
      <c r="G1258" s="16" t="s">
        <v>1150</v>
      </c>
      <c r="H1258" s="16">
        <v>3</v>
      </c>
      <c r="I1258" s="16" t="s">
        <v>1068</v>
      </c>
    </row>
    <row r="1259" spans="7:9">
      <c r="G1259" s="16" t="s">
        <v>1050</v>
      </c>
      <c r="H1259" s="16">
        <v>4</v>
      </c>
      <c r="I1259" s="16" t="s">
        <v>1066</v>
      </c>
    </row>
    <row r="1260" spans="7:9">
      <c r="G1260" s="16" t="s">
        <v>1154</v>
      </c>
      <c r="H1260" s="16">
        <v>2</v>
      </c>
      <c r="I1260" s="16" t="s">
        <v>656</v>
      </c>
    </row>
    <row r="1261" spans="7:9">
      <c r="G1261" s="16" t="s">
        <v>856</v>
      </c>
      <c r="H1261" s="16">
        <v>1</v>
      </c>
      <c r="I1261" s="16" t="s">
        <v>761</v>
      </c>
    </row>
    <row r="1262" spans="7:9">
      <c r="G1262" s="16" t="s">
        <v>992</v>
      </c>
      <c r="H1262" s="16">
        <v>1</v>
      </c>
      <c r="I1262" s="16" t="s">
        <v>931</v>
      </c>
    </row>
    <row r="1263" spans="7:9">
      <c r="G1263" s="16" t="s">
        <v>859</v>
      </c>
      <c r="H1263" s="16">
        <v>4</v>
      </c>
      <c r="I1263" s="16" t="s">
        <v>1201</v>
      </c>
    </row>
    <row r="1264" spans="7:9">
      <c r="G1264" s="16" t="s">
        <v>925</v>
      </c>
      <c r="H1264" s="16">
        <v>2</v>
      </c>
      <c r="I1264" s="16" t="s">
        <v>615</v>
      </c>
    </row>
    <row r="1265" spans="7:9">
      <c r="G1265" s="16" t="s">
        <v>861</v>
      </c>
      <c r="H1265" s="16">
        <v>2</v>
      </c>
      <c r="I1265" s="16" t="s">
        <v>650</v>
      </c>
    </row>
    <row r="1266" spans="7:9">
      <c r="G1266" s="16" t="s">
        <v>863</v>
      </c>
      <c r="H1266" s="16">
        <v>2</v>
      </c>
      <c r="I1266" s="16" t="s">
        <v>823</v>
      </c>
    </row>
    <row r="1267" spans="7:9">
      <c r="G1267" s="16" t="s">
        <v>866</v>
      </c>
      <c r="H1267" s="16">
        <v>1</v>
      </c>
      <c r="I1267" s="16" t="s">
        <v>1017</v>
      </c>
    </row>
    <row r="1268" spans="7:9">
      <c r="G1268" s="16" t="s">
        <v>868</v>
      </c>
      <c r="H1268" s="16">
        <v>5</v>
      </c>
      <c r="I1268" s="16" t="s">
        <v>837</v>
      </c>
    </row>
    <row r="1269" spans="7:9">
      <c r="G1269" s="16" t="s">
        <v>869</v>
      </c>
      <c r="H1269" s="16">
        <v>1</v>
      </c>
      <c r="I1269" s="16" t="s">
        <v>655</v>
      </c>
    </row>
    <row r="1270" spans="7:9">
      <c r="G1270" s="16" t="s">
        <v>1140</v>
      </c>
      <c r="H1270" s="16">
        <v>1</v>
      </c>
      <c r="I1270" s="16" t="s">
        <v>954</v>
      </c>
    </row>
    <row r="1271" spans="7:9">
      <c r="G1271" s="16" t="s">
        <v>870</v>
      </c>
      <c r="H1271" s="16">
        <v>5</v>
      </c>
      <c r="I1271" s="16" t="s">
        <v>1071</v>
      </c>
    </row>
    <row r="1272" spans="7:9">
      <c r="G1272" s="16" t="s">
        <v>1048</v>
      </c>
      <c r="H1272" s="16">
        <v>1</v>
      </c>
      <c r="I1272" s="16" t="s">
        <v>1126</v>
      </c>
    </row>
    <row r="1273" spans="7:9">
      <c r="G1273" s="16" t="s">
        <v>871</v>
      </c>
      <c r="H1273" s="16">
        <v>3</v>
      </c>
      <c r="I1273" s="16" t="s">
        <v>891</v>
      </c>
    </row>
    <row r="1274" spans="7:9">
      <c r="G1274" s="16" t="s">
        <v>873</v>
      </c>
      <c r="H1274" s="16">
        <v>3</v>
      </c>
      <c r="I1274" s="16" t="s">
        <v>1155</v>
      </c>
    </row>
    <row r="1275" spans="7:9">
      <c r="G1275" s="16" t="s">
        <v>1057</v>
      </c>
      <c r="H1275" s="16">
        <v>1</v>
      </c>
      <c r="I1275" s="16" t="s">
        <v>1118</v>
      </c>
    </row>
    <row r="1276" spans="7:9">
      <c r="G1276" s="16" t="s">
        <v>877</v>
      </c>
      <c r="H1276" s="16">
        <v>2</v>
      </c>
      <c r="I1276" s="16" t="s">
        <v>856</v>
      </c>
    </row>
    <row r="1277" spans="7:9">
      <c r="G1277" s="16" t="s">
        <v>945</v>
      </c>
      <c r="H1277" s="16">
        <v>3</v>
      </c>
      <c r="I1277" s="16" t="s">
        <v>725</v>
      </c>
    </row>
    <row r="1278" spans="7:9">
      <c r="G1278" s="16" t="s">
        <v>880</v>
      </c>
      <c r="H1278" s="16">
        <v>1</v>
      </c>
      <c r="I1278" s="16" t="s">
        <v>677</v>
      </c>
    </row>
    <row r="1279" spans="7:9">
      <c r="G1279" s="16" t="s">
        <v>881</v>
      </c>
      <c r="H1279" s="16">
        <v>5</v>
      </c>
      <c r="I1279" s="16" t="s">
        <v>759</v>
      </c>
    </row>
    <row r="1280" spans="7:9">
      <c r="G1280" s="16" t="s">
        <v>1009</v>
      </c>
      <c r="H1280" s="16">
        <v>4</v>
      </c>
      <c r="I1280" s="16" t="s">
        <v>981</v>
      </c>
    </row>
    <row r="1281" spans="7:9">
      <c r="G1281" s="16" t="s">
        <v>1097</v>
      </c>
      <c r="H1281" s="16">
        <v>5</v>
      </c>
      <c r="I1281" s="16" t="s">
        <v>633</v>
      </c>
    </row>
    <row r="1282" spans="7:9">
      <c r="G1282" s="16" t="s">
        <v>1064</v>
      </c>
      <c r="H1282" s="16">
        <v>2</v>
      </c>
      <c r="I1282" s="16" t="s">
        <v>1018</v>
      </c>
    </row>
    <row r="1283" spans="7:9">
      <c r="G1283" s="16" t="s">
        <v>885</v>
      </c>
      <c r="H1283" s="16">
        <v>4</v>
      </c>
      <c r="I1283" s="16" t="s">
        <v>689</v>
      </c>
    </row>
    <row r="1284" spans="7:9">
      <c r="G1284" s="16" t="s">
        <v>1032</v>
      </c>
      <c r="H1284" s="16">
        <v>1</v>
      </c>
      <c r="I1284" s="16" t="s">
        <v>1076</v>
      </c>
    </row>
    <row r="1285" spans="7:9">
      <c r="G1285" s="16" t="s">
        <v>1037</v>
      </c>
      <c r="H1285" s="16">
        <v>4</v>
      </c>
      <c r="I1285" s="16" t="s">
        <v>1068</v>
      </c>
    </row>
    <row r="1286" spans="7:9">
      <c r="G1286" s="16" t="s">
        <v>1096</v>
      </c>
      <c r="H1286" s="16">
        <v>5</v>
      </c>
      <c r="I1286" s="16" t="s">
        <v>756</v>
      </c>
    </row>
    <row r="1287" spans="7:9">
      <c r="G1287" s="16" t="s">
        <v>886</v>
      </c>
      <c r="H1287" s="16">
        <v>3</v>
      </c>
      <c r="I1287" s="16" t="s">
        <v>693</v>
      </c>
    </row>
    <row r="1288" spans="7:9">
      <c r="G1288" s="16" t="s">
        <v>1030</v>
      </c>
      <c r="H1288" s="16">
        <v>1</v>
      </c>
      <c r="I1288" s="16" t="s">
        <v>938</v>
      </c>
    </row>
    <row r="1289" spans="7:9">
      <c r="G1289" s="16" t="s">
        <v>1014</v>
      </c>
      <c r="H1289" s="16">
        <v>2</v>
      </c>
      <c r="I1289" s="16" t="s">
        <v>623</v>
      </c>
    </row>
    <row r="1290" spans="7:9">
      <c r="G1290" s="16" t="s">
        <v>891</v>
      </c>
      <c r="H1290" s="16">
        <v>2</v>
      </c>
      <c r="I1290" s="16" t="s">
        <v>1039</v>
      </c>
    </row>
    <row r="1291" spans="7:9">
      <c r="G1291" s="17" t="s">
        <v>893</v>
      </c>
      <c r="H1291" s="17">
        <v>5</v>
      </c>
      <c r="I1291" s="17" t="s">
        <v>594</v>
      </c>
    </row>
    <row r="1292" spans="7:9">
      <c r="G1292" s="16" t="s">
        <v>894</v>
      </c>
      <c r="H1292" s="16">
        <v>4</v>
      </c>
      <c r="I1292" s="16" t="s">
        <v>652</v>
      </c>
    </row>
    <row r="1293" spans="7:9">
      <c r="G1293" s="16" t="s">
        <v>1058</v>
      </c>
      <c r="H1293" s="16">
        <v>4</v>
      </c>
      <c r="I1293" s="16" t="s">
        <v>695</v>
      </c>
    </row>
    <row r="1294" spans="7:9">
      <c r="G1294" s="16" t="s">
        <v>895</v>
      </c>
      <c r="H1294" s="16">
        <v>3</v>
      </c>
      <c r="I1294" s="16" t="s">
        <v>1118</v>
      </c>
    </row>
    <row r="1295" spans="7:9">
      <c r="G1295" s="16" t="s">
        <v>896</v>
      </c>
      <c r="H1295" s="16">
        <v>2</v>
      </c>
      <c r="I1295" s="16" t="s">
        <v>838</v>
      </c>
    </row>
    <row r="1296" spans="7:9">
      <c r="G1296" s="16" t="s">
        <v>1033</v>
      </c>
      <c r="H1296" s="16">
        <v>1</v>
      </c>
      <c r="I1296" s="16" t="s">
        <v>790</v>
      </c>
    </row>
    <row r="1297" spans="7:9">
      <c r="G1297" s="16" t="s">
        <v>1192</v>
      </c>
      <c r="H1297" s="16">
        <v>2</v>
      </c>
      <c r="I1297" s="16" t="s">
        <v>711</v>
      </c>
    </row>
    <row r="1298" spans="7:9">
      <c r="G1298" s="16" t="s">
        <v>981</v>
      </c>
      <c r="H1298" s="16">
        <v>1</v>
      </c>
      <c r="I1298" s="16" t="s">
        <v>1048</v>
      </c>
    </row>
    <row r="1299" spans="7:9">
      <c r="G1299" s="16" t="s">
        <v>898</v>
      </c>
      <c r="H1299" s="16">
        <v>3</v>
      </c>
      <c r="I1299" s="16" t="s">
        <v>832</v>
      </c>
    </row>
    <row r="1300" spans="7:9">
      <c r="G1300" s="16" t="s">
        <v>979</v>
      </c>
      <c r="H1300" s="16">
        <v>2</v>
      </c>
      <c r="I1300" s="16" t="s">
        <v>914</v>
      </c>
    </row>
    <row r="1301" spans="7:9">
      <c r="G1301" s="16" t="s">
        <v>899</v>
      </c>
      <c r="H1301" s="16">
        <v>2</v>
      </c>
      <c r="I1301" s="16" t="s">
        <v>1058</v>
      </c>
    </row>
    <row r="1302" spans="7:9">
      <c r="G1302" s="16" t="s">
        <v>903</v>
      </c>
      <c r="H1302" s="16">
        <v>5</v>
      </c>
      <c r="I1302" s="16" t="s">
        <v>812</v>
      </c>
    </row>
    <row r="1303" spans="7:9">
      <c r="G1303" s="16" t="s">
        <v>975</v>
      </c>
      <c r="H1303" s="16">
        <v>4</v>
      </c>
      <c r="I1303" s="16" t="s">
        <v>776</v>
      </c>
    </row>
    <row r="1304" spans="7:9">
      <c r="G1304" s="16" t="s">
        <v>905</v>
      </c>
      <c r="H1304" s="16">
        <v>4</v>
      </c>
      <c r="I1304" s="16" t="s">
        <v>991</v>
      </c>
    </row>
    <row r="1305" spans="7:9">
      <c r="G1305" s="16" t="s">
        <v>906</v>
      </c>
      <c r="H1305" s="16">
        <v>4</v>
      </c>
      <c r="I1305" s="16" t="s">
        <v>651</v>
      </c>
    </row>
    <row r="1306" spans="7:9">
      <c r="G1306" s="16" t="s">
        <v>1012</v>
      </c>
      <c r="H1306" s="16">
        <v>1</v>
      </c>
      <c r="I1306" s="16" t="s">
        <v>849</v>
      </c>
    </row>
    <row r="1307" spans="7:9">
      <c r="G1307" s="16" t="s">
        <v>1102</v>
      </c>
      <c r="H1307" s="16">
        <v>3</v>
      </c>
      <c r="I1307" s="16" t="s">
        <v>801</v>
      </c>
    </row>
    <row r="1308" spans="7:9">
      <c r="G1308" s="16" t="s">
        <v>1193</v>
      </c>
      <c r="H1308" s="16">
        <v>5</v>
      </c>
      <c r="I1308" s="16" t="s">
        <v>972</v>
      </c>
    </row>
    <row r="1309" spans="7:9">
      <c r="G1309" s="16" t="s">
        <v>1004</v>
      </c>
      <c r="H1309" s="16">
        <v>3</v>
      </c>
      <c r="I1309" s="16" t="s">
        <v>803</v>
      </c>
    </row>
    <row r="1310" spans="7:9">
      <c r="G1310" s="16" t="s">
        <v>613</v>
      </c>
      <c r="H1310" s="16">
        <v>2</v>
      </c>
      <c r="I1310" s="16" t="s">
        <v>927</v>
      </c>
    </row>
    <row r="1311" spans="7:9">
      <c r="G1311" s="16" t="s">
        <v>622</v>
      </c>
      <c r="H1311" s="16">
        <v>4</v>
      </c>
      <c r="I1311" s="16" t="s">
        <v>651</v>
      </c>
    </row>
    <row r="1312" spans="7:9">
      <c r="G1312" s="16" t="s">
        <v>628</v>
      </c>
      <c r="H1312" s="16">
        <v>3</v>
      </c>
      <c r="I1312" s="16" t="s">
        <v>765</v>
      </c>
    </row>
    <row r="1313" spans="7:9">
      <c r="G1313" s="16" t="s">
        <v>632</v>
      </c>
      <c r="H1313" s="16">
        <v>2</v>
      </c>
      <c r="I1313" s="16" t="s">
        <v>1017</v>
      </c>
    </row>
    <row r="1314" spans="7:9">
      <c r="G1314" s="16" t="s">
        <v>638</v>
      </c>
      <c r="H1314" s="16">
        <v>4</v>
      </c>
      <c r="I1314" s="16" t="s">
        <v>864</v>
      </c>
    </row>
    <row r="1315" spans="7:9">
      <c r="G1315" s="16" t="s">
        <v>913</v>
      </c>
      <c r="H1315" s="16">
        <v>1</v>
      </c>
      <c r="I1315" s="16" t="s">
        <v>889</v>
      </c>
    </row>
    <row r="1316" spans="7:9">
      <c r="G1316" s="16" t="s">
        <v>643</v>
      </c>
      <c r="H1316" s="16">
        <v>1</v>
      </c>
      <c r="I1316" s="16" t="s">
        <v>728</v>
      </c>
    </row>
    <row r="1317" spans="7:9">
      <c r="G1317" s="16" t="s">
        <v>644</v>
      </c>
      <c r="H1317" s="16">
        <v>4</v>
      </c>
      <c r="I1317" s="16" t="s">
        <v>655</v>
      </c>
    </row>
    <row r="1318" spans="7:9">
      <c r="G1318" s="16" t="s">
        <v>645</v>
      </c>
      <c r="H1318" s="16">
        <v>4</v>
      </c>
      <c r="I1318" s="16" t="s">
        <v>876</v>
      </c>
    </row>
    <row r="1319" spans="7:9">
      <c r="G1319" s="16" t="s">
        <v>1144</v>
      </c>
      <c r="H1319" s="16">
        <v>4</v>
      </c>
      <c r="I1319" s="16" t="s">
        <v>629</v>
      </c>
    </row>
    <row r="1320" spans="7:9">
      <c r="G1320" s="16" t="s">
        <v>649</v>
      </c>
      <c r="H1320" s="16">
        <v>3</v>
      </c>
      <c r="I1320" s="16" t="s">
        <v>745</v>
      </c>
    </row>
    <row r="1321" spans="7:9">
      <c r="G1321" s="16" t="s">
        <v>653</v>
      </c>
      <c r="H1321" s="16">
        <v>3</v>
      </c>
      <c r="I1321" s="16" t="s">
        <v>776</v>
      </c>
    </row>
    <row r="1322" spans="7:9">
      <c r="G1322" s="16" t="s">
        <v>655</v>
      </c>
      <c r="H1322" s="16">
        <v>4</v>
      </c>
      <c r="I1322" s="16" t="s">
        <v>677</v>
      </c>
    </row>
    <row r="1323" spans="7:9">
      <c r="G1323" s="16" t="s">
        <v>657</v>
      </c>
      <c r="H1323" s="16">
        <v>4</v>
      </c>
      <c r="I1323" s="16" t="s">
        <v>815</v>
      </c>
    </row>
    <row r="1324" spans="7:9">
      <c r="G1324" s="16" t="s">
        <v>1186</v>
      </c>
      <c r="H1324" s="16">
        <v>1</v>
      </c>
      <c r="I1324" s="16" t="s">
        <v>1112</v>
      </c>
    </row>
    <row r="1325" spans="7:9">
      <c r="G1325" s="16" t="s">
        <v>662</v>
      </c>
      <c r="H1325" s="16">
        <v>4</v>
      </c>
      <c r="I1325" s="16" t="s">
        <v>1174</v>
      </c>
    </row>
    <row r="1326" spans="7:9">
      <c r="G1326" s="16" t="s">
        <v>1086</v>
      </c>
      <c r="H1326" s="16">
        <v>2</v>
      </c>
      <c r="I1326" s="16" t="s">
        <v>774</v>
      </c>
    </row>
    <row r="1327" spans="7:9">
      <c r="G1327" s="16" t="s">
        <v>670</v>
      </c>
      <c r="H1327" s="16">
        <v>5</v>
      </c>
      <c r="I1327" s="16" t="s">
        <v>755</v>
      </c>
    </row>
    <row r="1328" spans="7:9">
      <c r="G1328" s="16" t="s">
        <v>674</v>
      </c>
      <c r="H1328" s="16">
        <v>5</v>
      </c>
      <c r="I1328" s="16" t="s">
        <v>871</v>
      </c>
    </row>
    <row r="1329" spans="7:9">
      <c r="G1329" s="16" t="s">
        <v>675</v>
      </c>
      <c r="H1329" s="16">
        <v>5</v>
      </c>
      <c r="I1329" s="16" t="s">
        <v>625</v>
      </c>
    </row>
    <row r="1330" spans="7:9">
      <c r="G1330" s="16" t="s">
        <v>1080</v>
      </c>
      <c r="H1330" s="16">
        <v>5</v>
      </c>
      <c r="I1330" s="16" t="s">
        <v>882</v>
      </c>
    </row>
    <row r="1331" spans="7:9">
      <c r="G1331" s="16" t="s">
        <v>683</v>
      </c>
      <c r="H1331" s="16">
        <v>3</v>
      </c>
      <c r="I1331" s="16" t="s">
        <v>611</v>
      </c>
    </row>
    <row r="1332" spans="7:9">
      <c r="G1332" s="16" t="s">
        <v>1184</v>
      </c>
      <c r="H1332" s="16">
        <v>2</v>
      </c>
      <c r="I1332" s="16" t="s">
        <v>615</v>
      </c>
    </row>
    <row r="1333" spans="7:9">
      <c r="G1333" s="16" t="s">
        <v>1099</v>
      </c>
      <c r="H1333" s="16">
        <v>5</v>
      </c>
      <c r="I1333" s="16" t="s">
        <v>676</v>
      </c>
    </row>
    <row r="1334" spans="7:9">
      <c r="G1334" s="16" t="s">
        <v>1005</v>
      </c>
      <c r="H1334" s="16">
        <v>4</v>
      </c>
      <c r="I1334" s="16" t="s">
        <v>673</v>
      </c>
    </row>
    <row r="1335" spans="7:9">
      <c r="G1335" s="16" t="s">
        <v>1138</v>
      </c>
      <c r="H1335" s="16">
        <v>2</v>
      </c>
      <c r="I1335" s="16" t="s">
        <v>950</v>
      </c>
    </row>
    <row r="1336" spans="7:9">
      <c r="G1336" s="16" t="s">
        <v>952</v>
      </c>
      <c r="H1336" s="16">
        <v>2</v>
      </c>
      <c r="I1336" s="16" t="s">
        <v>1184</v>
      </c>
    </row>
    <row r="1337" spans="7:9">
      <c r="G1337" s="16" t="s">
        <v>1157</v>
      </c>
      <c r="H1337" s="16">
        <v>3</v>
      </c>
      <c r="I1337" s="16" t="s">
        <v>676</v>
      </c>
    </row>
    <row r="1338" spans="7:9">
      <c r="G1338" s="16" t="s">
        <v>698</v>
      </c>
      <c r="H1338" s="16">
        <v>4</v>
      </c>
      <c r="I1338" s="16" t="s">
        <v>864</v>
      </c>
    </row>
    <row r="1339" spans="7:9">
      <c r="G1339" s="16" t="s">
        <v>934</v>
      </c>
      <c r="H1339" s="16">
        <v>1</v>
      </c>
      <c r="I1339" s="16" t="s">
        <v>961</v>
      </c>
    </row>
    <row r="1340" spans="7:9">
      <c r="G1340" s="16" t="s">
        <v>922</v>
      </c>
      <c r="H1340" s="16">
        <v>5</v>
      </c>
      <c r="I1340" s="16" t="s">
        <v>754</v>
      </c>
    </row>
    <row r="1341" spans="7:9">
      <c r="G1341" s="16" t="s">
        <v>1178</v>
      </c>
      <c r="H1341" s="16">
        <v>1</v>
      </c>
      <c r="I1341" s="16" t="s">
        <v>770</v>
      </c>
    </row>
    <row r="1342" spans="7:9">
      <c r="G1342" s="16" t="s">
        <v>702</v>
      </c>
      <c r="H1342" s="16">
        <v>3</v>
      </c>
      <c r="I1342" s="16" t="s">
        <v>691</v>
      </c>
    </row>
    <row r="1343" spans="7:9">
      <c r="G1343" s="16" t="s">
        <v>961</v>
      </c>
      <c r="H1343" s="16">
        <v>4</v>
      </c>
      <c r="I1343" s="16" t="s">
        <v>738</v>
      </c>
    </row>
    <row r="1344" spans="7:9">
      <c r="G1344" s="16" t="s">
        <v>1169</v>
      </c>
      <c r="H1344" s="16">
        <v>1</v>
      </c>
      <c r="I1344" s="16" t="s">
        <v>726</v>
      </c>
    </row>
    <row r="1345" spans="7:9">
      <c r="G1345" s="16" t="s">
        <v>950</v>
      </c>
      <c r="H1345" s="16">
        <v>1</v>
      </c>
      <c r="I1345" s="16" t="s">
        <v>724</v>
      </c>
    </row>
    <row r="1346" spans="7:9">
      <c r="G1346" s="16" t="s">
        <v>709</v>
      </c>
      <c r="H1346" s="16">
        <v>4</v>
      </c>
      <c r="I1346" s="16" t="s">
        <v>1190</v>
      </c>
    </row>
    <row r="1347" spans="7:9">
      <c r="G1347" s="16" t="s">
        <v>711</v>
      </c>
      <c r="H1347" s="16">
        <v>1</v>
      </c>
      <c r="I1347" s="16" t="s">
        <v>700</v>
      </c>
    </row>
    <row r="1348" spans="7:9">
      <c r="G1348" s="16" t="s">
        <v>713</v>
      </c>
      <c r="H1348" s="16">
        <v>1</v>
      </c>
      <c r="I1348" s="16" t="s">
        <v>644</v>
      </c>
    </row>
    <row r="1349" spans="7:9">
      <c r="G1349" s="16" t="s">
        <v>1131</v>
      </c>
      <c r="H1349" s="16">
        <v>3</v>
      </c>
      <c r="I1349" s="16" t="s">
        <v>1097</v>
      </c>
    </row>
    <row r="1350" spans="7:9">
      <c r="G1350" s="16" t="s">
        <v>718</v>
      </c>
      <c r="H1350" s="16">
        <v>3</v>
      </c>
      <c r="I1350" s="16" t="s">
        <v>694</v>
      </c>
    </row>
    <row r="1351" spans="7:9">
      <c r="G1351" s="16" t="s">
        <v>719</v>
      </c>
      <c r="H1351" s="16">
        <v>3</v>
      </c>
      <c r="I1351" s="16" t="s">
        <v>915</v>
      </c>
    </row>
    <row r="1352" spans="7:9">
      <c r="G1352" s="16" t="s">
        <v>720</v>
      </c>
      <c r="H1352" s="16">
        <v>5</v>
      </c>
      <c r="I1352" s="16" t="s">
        <v>947</v>
      </c>
    </row>
    <row r="1353" spans="7:9">
      <c r="G1353" s="16" t="s">
        <v>941</v>
      </c>
      <c r="H1353" s="16">
        <v>2</v>
      </c>
      <c r="I1353" s="16" t="s">
        <v>1106</v>
      </c>
    </row>
    <row r="1354" spans="7:9">
      <c r="G1354" s="16" t="s">
        <v>722</v>
      </c>
      <c r="H1354" s="16">
        <v>3</v>
      </c>
      <c r="I1354" s="16" t="s">
        <v>882</v>
      </c>
    </row>
    <row r="1355" spans="7:9">
      <c r="G1355" s="16" t="s">
        <v>725</v>
      </c>
      <c r="H1355" s="16">
        <v>4</v>
      </c>
      <c r="I1355" s="16" t="s">
        <v>684</v>
      </c>
    </row>
    <row r="1356" spans="7:9">
      <c r="G1356" s="16" t="s">
        <v>976</v>
      </c>
      <c r="H1356" s="16">
        <v>3</v>
      </c>
      <c r="I1356" s="16" t="s">
        <v>781</v>
      </c>
    </row>
    <row r="1357" spans="7:9">
      <c r="G1357" s="16" t="s">
        <v>1168</v>
      </c>
      <c r="H1357" s="16">
        <v>3</v>
      </c>
      <c r="I1357" s="16" t="s">
        <v>855</v>
      </c>
    </row>
    <row r="1358" spans="7:9">
      <c r="G1358" s="16" t="s">
        <v>1122</v>
      </c>
      <c r="H1358" s="16">
        <v>1</v>
      </c>
      <c r="I1358" s="16" t="s">
        <v>1149</v>
      </c>
    </row>
    <row r="1359" spans="7:9">
      <c r="G1359" s="16" t="s">
        <v>733</v>
      </c>
      <c r="H1359" s="16">
        <v>2</v>
      </c>
      <c r="I1359" s="16" t="s">
        <v>1008</v>
      </c>
    </row>
    <row r="1360" spans="7:9">
      <c r="G1360" s="16" t="s">
        <v>942</v>
      </c>
      <c r="H1360" s="16">
        <v>1</v>
      </c>
      <c r="I1360" s="16" t="s">
        <v>993</v>
      </c>
    </row>
    <row r="1361" spans="7:9">
      <c r="G1361" s="16" t="s">
        <v>1130</v>
      </c>
      <c r="H1361" s="16">
        <v>1</v>
      </c>
      <c r="I1361" s="16" t="s">
        <v>1113</v>
      </c>
    </row>
    <row r="1362" spans="7:9">
      <c r="G1362" s="16" t="s">
        <v>1070</v>
      </c>
      <c r="H1362" s="16">
        <v>2</v>
      </c>
      <c r="I1362" s="16" t="s">
        <v>786</v>
      </c>
    </row>
    <row r="1363" spans="7:9">
      <c r="G1363" s="16" t="s">
        <v>1127</v>
      </c>
      <c r="H1363" s="16">
        <v>5</v>
      </c>
      <c r="I1363" s="16" t="s">
        <v>637</v>
      </c>
    </row>
    <row r="1364" spans="7:9">
      <c r="G1364" s="16" t="s">
        <v>929</v>
      </c>
      <c r="H1364" s="16">
        <v>3</v>
      </c>
      <c r="I1364" s="16" t="s">
        <v>816</v>
      </c>
    </row>
    <row r="1365" spans="7:9">
      <c r="G1365" s="16" t="s">
        <v>752</v>
      </c>
      <c r="H1365" s="16">
        <v>5</v>
      </c>
      <c r="I1365" s="16" t="s">
        <v>631</v>
      </c>
    </row>
    <row r="1366" spans="7:9">
      <c r="G1366" s="16" t="s">
        <v>753</v>
      </c>
      <c r="H1366" s="16">
        <v>2</v>
      </c>
      <c r="I1366" s="16" t="s">
        <v>746</v>
      </c>
    </row>
    <row r="1367" spans="7:9">
      <c r="G1367" s="16" t="s">
        <v>983</v>
      </c>
      <c r="H1367" s="16">
        <v>4</v>
      </c>
      <c r="I1367" s="16" t="s">
        <v>667</v>
      </c>
    </row>
    <row r="1368" spans="7:9">
      <c r="G1368" s="16" t="s">
        <v>756</v>
      </c>
      <c r="H1368" s="16">
        <v>2</v>
      </c>
      <c r="I1368" s="16" t="s">
        <v>879</v>
      </c>
    </row>
    <row r="1369" spans="7:9">
      <c r="G1369" s="16" t="s">
        <v>1152</v>
      </c>
      <c r="H1369" s="16">
        <v>4</v>
      </c>
      <c r="I1369" s="16" t="s">
        <v>798</v>
      </c>
    </row>
    <row r="1370" spans="7:9">
      <c r="G1370" s="16" t="s">
        <v>998</v>
      </c>
      <c r="H1370" s="16">
        <v>4</v>
      </c>
      <c r="I1370" s="16" t="s">
        <v>1001</v>
      </c>
    </row>
    <row r="1371" spans="7:9">
      <c r="G1371" s="16" t="s">
        <v>767</v>
      </c>
      <c r="H1371" s="16">
        <v>1</v>
      </c>
      <c r="I1371" s="16" t="s">
        <v>747</v>
      </c>
    </row>
    <row r="1372" spans="7:9">
      <c r="G1372" s="16" t="s">
        <v>769</v>
      </c>
      <c r="H1372" s="16">
        <v>1</v>
      </c>
      <c r="I1372" s="16" t="s">
        <v>753</v>
      </c>
    </row>
    <row r="1373" spans="7:9">
      <c r="G1373" s="16" t="s">
        <v>770</v>
      </c>
      <c r="H1373" s="16">
        <v>3</v>
      </c>
      <c r="I1373" s="16" t="s">
        <v>1158</v>
      </c>
    </row>
    <row r="1374" spans="7:9">
      <c r="G1374" s="16" t="s">
        <v>774</v>
      </c>
      <c r="H1374" s="16">
        <v>2</v>
      </c>
      <c r="I1374" s="16" t="s">
        <v>1039</v>
      </c>
    </row>
    <row r="1375" spans="7:9">
      <c r="G1375" s="16" t="s">
        <v>1013</v>
      </c>
      <c r="H1375" s="16">
        <v>2</v>
      </c>
      <c r="I1375" s="16" t="s">
        <v>634</v>
      </c>
    </row>
    <row r="1376" spans="7:9">
      <c r="G1376" s="16" t="s">
        <v>779</v>
      </c>
      <c r="H1376" s="16">
        <v>4</v>
      </c>
      <c r="I1376" s="16" t="s">
        <v>987</v>
      </c>
    </row>
    <row r="1377" spans="7:9">
      <c r="G1377" s="16" t="s">
        <v>782</v>
      </c>
      <c r="H1377" s="16">
        <v>1</v>
      </c>
      <c r="I1377" s="16" t="s">
        <v>1133</v>
      </c>
    </row>
    <row r="1378" spans="7:9">
      <c r="G1378" s="16" t="s">
        <v>1126</v>
      </c>
      <c r="H1378" s="16">
        <v>5</v>
      </c>
      <c r="I1378" s="16" t="s">
        <v>702</v>
      </c>
    </row>
    <row r="1379" spans="7:9">
      <c r="G1379" s="16" t="s">
        <v>963</v>
      </c>
      <c r="H1379" s="16">
        <v>2</v>
      </c>
      <c r="I1379" s="16" t="s">
        <v>1106</v>
      </c>
    </row>
    <row r="1380" spans="7:9">
      <c r="G1380" s="16" t="s">
        <v>1188</v>
      </c>
      <c r="H1380" s="16">
        <v>1</v>
      </c>
      <c r="I1380" s="16" t="s">
        <v>943</v>
      </c>
    </row>
    <row r="1381" spans="7:9">
      <c r="G1381" s="16" t="s">
        <v>1011</v>
      </c>
      <c r="H1381" s="16">
        <v>1</v>
      </c>
      <c r="I1381" s="16" t="s">
        <v>716</v>
      </c>
    </row>
    <row r="1382" spans="7:9">
      <c r="G1382" s="16" t="s">
        <v>786</v>
      </c>
      <c r="H1382" s="16">
        <v>1</v>
      </c>
      <c r="I1382" s="16" t="s">
        <v>800</v>
      </c>
    </row>
    <row r="1383" spans="7:9">
      <c r="G1383" s="16" t="s">
        <v>789</v>
      </c>
      <c r="H1383" s="16">
        <v>4</v>
      </c>
      <c r="I1383" s="16" t="s">
        <v>693</v>
      </c>
    </row>
    <row r="1384" spans="7:9">
      <c r="G1384" s="16" t="s">
        <v>791</v>
      </c>
      <c r="H1384" s="16">
        <v>1</v>
      </c>
      <c r="I1384" s="16" t="s">
        <v>915</v>
      </c>
    </row>
    <row r="1385" spans="7:9">
      <c r="G1385" s="16" t="s">
        <v>798</v>
      </c>
      <c r="H1385" s="16">
        <v>3</v>
      </c>
      <c r="I1385" s="16" t="s">
        <v>634</v>
      </c>
    </row>
    <row r="1386" spans="7:9">
      <c r="G1386" s="16" t="s">
        <v>1077</v>
      </c>
      <c r="H1386" s="16">
        <v>1</v>
      </c>
      <c r="I1386" s="16" t="s">
        <v>965</v>
      </c>
    </row>
    <row r="1387" spans="7:9">
      <c r="G1387" s="16" t="s">
        <v>1038</v>
      </c>
      <c r="H1387" s="16">
        <v>1</v>
      </c>
      <c r="I1387" s="16" t="s">
        <v>798</v>
      </c>
    </row>
    <row r="1388" spans="7:9">
      <c r="G1388" s="16" t="s">
        <v>800</v>
      </c>
      <c r="H1388" s="16">
        <v>4</v>
      </c>
      <c r="I1388" s="16" t="s">
        <v>615</v>
      </c>
    </row>
    <row r="1389" spans="7:9">
      <c r="G1389" s="16" t="s">
        <v>801</v>
      </c>
      <c r="H1389" s="16">
        <v>3</v>
      </c>
      <c r="I1389" s="16" t="s">
        <v>780</v>
      </c>
    </row>
    <row r="1390" spans="7:9">
      <c r="G1390" s="16" t="s">
        <v>970</v>
      </c>
      <c r="H1390" s="16">
        <v>2</v>
      </c>
      <c r="I1390" s="16" t="s">
        <v>808</v>
      </c>
    </row>
    <row r="1391" spans="7:9">
      <c r="G1391" s="16" t="s">
        <v>806</v>
      </c>
      <c r="H1391" s="16">
        <v>1</v>
      </c>
      <c r="I1391" s="16" t="s">
        <v>815</v>
      </c>
    </row>
    <row r="1392" spans="7:9">
      <c r="G1392" s="16" t="s">
        <v>810</v>
      </c>
      <c r="H1392" s="16">
        <v>2</v>
      </c>
      <c r="I1392" s="16" t="s">
        <v>657</v>
      </c>
    </row>
    <row r="1393" spans="7:9">
      <c r="G1393" s="16" t="s">
        <v>811</v>
      </c>
      <c r="H1393" s="16">
        <v>5</v>
      </c>
      <c r="I1393" s="16" t="s">
        <v>1158</v>
      </c>
    </row>
    <row r="1394" spans="7:9">
      <c r="G1394" s="16" t="s">
        <v>812</v>
      </c>
      <c r="H1394" s="16">
        <v>4</v>
      </c>
      <c r="I1394" s="16" t="s">
        <v>658</v>
      </c>
    </row>
    <row r="1395" spans="7:9">
      <c r="G1395" s="16" t="s">
        <v>814</v>
      </c>
      <c r="H1395" s="16">
        <v>4</v>
      </c>
      <c r="I1395" s="16" t="s">
        <v>1164</v>
      </c>
    </row>
    <row r="1396" spans="7:9">
      <c r="G1396" s="16" t="s">
        <v>816</v>
      </c>
      <c r="H1396" s="16">
        <v>2</v>
      </c>
      <c r="I1396" s="16" t="s">
        <v>705</v>
      </c>
    </row>
    <row r="1397" spans="7:9">
      <c r="G1397" s="16" t="s">
        <v>817</v>
      </c>
      <c r="H1397" s="16">
        <v>2</v>
      </c>
      <c r="I1397" s="16" t="s">
        <v>900</v>
      </c>
    </row>
    <row r="1398" spans="7:9">
      <c r="G1398" s="16" t="s">
        <v>947</v>
      </c>
      <c r="H1398" s="16">
        <v>5</v>
      </c>
      <c r="I1398" s="16" t="s">
        <v>848</v>
      </c>
    </row>
    <row r="1399" spans="7:9">
      <c r="G1399" s="16" t="s">
        <v>1002</v>
      </c>
      <c r="H1399" s="16">
        <v>5</v>
      </c>
      <c r="I1399" s="16" t="s">
        <v>855</v>
      </c>
    </row>
    <row r="1400" spans="7:9">
      <c r="G1400" s="16" t="s">
        <v>818</v>
      </c>
      <c r="H1400" s="16">
        <v>4</v>
      </c>
      <c r="I1400" s="16" t="s">
        <v>814</v>
      </c>
    </row>
    <row r="1401" spans="7:9">
      <c r="G1401" s="16" t="s">
        <v>1082</v>
      </c>
      <c r="H1401" s="16">
        <v>2</v>
      </c>
      <c r="I1401" s="16" t="s">
        <v>991</v>
      </c>
    </row>
    <row r="1402" spans="7:9">
      <c r="G1402" s="16" t="s">
        <v>977</v>
      </c>
      <c r="H1402" s="16">
        <v>5</v>
      </c>
      <c r="I1402" s="16" t="s">
        <v>644</v>
      </c>
    </row>
    <row r="1403" spans="7:9">
      <c r="G1403" s="16" t="s">
        <v>826</v>
      </c>
      <c r="H1403" s="16">
        <v>3</v>
      </c>
      <c r="I1403" s="16" t="s">
        <v>1171</v>
      </c>
    </row>
    <row r="1404" spans="7:9">
      <c r="G1404" s="16" t="s">
        <v>955</v>
      </c>
      <c r="H1404" s="16">
        <v>2</v>
      </c>
      <c r="I1404" s="16" t="s">
        <v>806</v>
      </c>
    </row>
    <row r="1405" spans="7:9">
      <c r="G1405" s="16" t="s">
        <v>828</v>
      </c>
      <c r="H1405" s="16">
        <v>1</v>
      </c>
      <c r="I1405" s="16" t="s">
        <v>673</v>
      </c>
    </row>
    <row r="1406" spans="7:9">
      <c r="G1406" s="16" t="s">
        <v>831</v>
      </c>
      <c r="H1406" s="16">
        <v>5</v>
      </c>
      <c r="I1406" s="16" t="s">
        <v>972</v>
      </c>
    </row>
    <row r="1407" spans="7:9">
      <c r="G1407" s="16" t="s">
        <v>832</v>
      </c>
      <c r="H1407" s="16">
        <v>4</v>
      </c>
      <c r="I1407" s="16" t="s">
        <v>783</v>
      </c>
    </row>
    <row r="1408" spans="7:9">
      <c r="G1408" s="16" t="s">
        <v>834</v>
      </c>
      <c r="H1408" s="16">
        <v>5</v>
      </c>
      <c r="I1408" s="16" t="s">
        <v>852</v>
      </c>
    </row>
    <row r="1409" spans="7:9">
      <c r="G1409" s="16" t="s">
        <v>1021</v>
      </c>
      <c r="H1409" s="16">
        <v>1</v>
      </c>
      <c r="I1409" s="16" t="s">
        <v>1177</v>
      </c>
    </row>
    <row r="1410" spans="7:9">
      <c r="G1410" s="16" t="s">
        <v>835</v>
      </c>
      <c r="H1410" s="16">
        <v>4</v>
      </c>
      <c r="I1410" s="16" t="s">
        <v>660</v>
      </c>
    </row>
    <row r="1411" spans="7:9">
      <c r="G1411" s="16" t="s">
        <v>1052</v>
      </c>
      <c r="H1411" s="16">
        <v>5</v>
      </c>
      <c r="I1411" s="16" t="s">
        <v>624</v>
      </c>
    </row>
    <row r="1412" spans="7:9">
      <c r="G1412" s="16" t="s">
        <v>837</v>
      </c>
      <c r="H1412" s="16">
        <v>3</v>
      </c>
      <c r="I1412" s="16" t="s">
        <v>691</v>
      </c>
    </row>
    <row r="1413" spans="7:9">
      <c r="G1413" s="16" t="s">
        <v>931</v>
      </c>
      <c r="H1413" s="16">
        <v>5</v>
      </c>
      <c r="I1413" s="16" t="s">
        <v>790</v>
      </c>
    </row>
    <row r="1414" spans="7:9">
      <c r="G1414" s="16" t="s">
        <v>842</v>
      </c>
      <c r="H1414" s="16">
        <v>5</v>
      </c>
      <c r="I1414" s="16" t="s">
        <v>804</v>
      </c>
    </row>
    <row r="1415" spans="7:9">
      <c r="G1415" s="16" t="s">
        <v>594</v>
      </c>
      <c r="H1415" s="16">
        <v>1</v>
      </c>
      <c r="I1415" s="16" t="s">
        <v>695</v>
      </c>
    </row>
    <row r="1416" spans="7:9">
      <c r="G1416" s="16" t="s">
        <v>1201</v>
      </c>
      <c r="H1416" s="16">
        <v>5</v>
      </c>
      <c r="I1416" s="16" t="s">
        <v>1158</v>
      </c>
    </row>
    <row r="1417" spans="7:9">
      <c r="G1417" s="16" t="s">
        <v>851</v>
      </c>
      <c r="H1417" s="16">
        <v>2</v>
      </c>
      <c r="I1417" s="16" t="s">
        <v>908</v>
      </c>
    </row>
    <row r="1418" spans="7:9">
      <c r="G1418" s="16" t="s">
        <v>992</v>
      </c>
      <c r="H1418" s="16">
        <v>3</v>
      </c>
      <c r="I1418" s="16" t="s">
        <v>885</v>
      </c>
    </row>
    <row r="1419" spans="7:9">
      <c r="G1419" s="16" t="s">
        <v>859</v>
      </c>
      <c r="H1419" s="16">
        <v>3</v>
      </c>
      <c r="I1419" s="16" t="s">
        <v>853</v>
      </c>
    </row>
    <row r="1420" spans="7:9">
      <c r="G1420" s="16" t="s">
        <v>925</v>
      </c>
      <c r="H1420" s="16">
        <v>4</v>
      </c>
      <c r="I1420" s="16" t="s">
        <v>650</v>
      </c>
    </row>
    <row r="1421" spans="7:9">
      <c r="G1421" s="16" t="s">
        <v>861</v>
      </c>
      <c r="H1421" s="16">
        <v>4</v>
      </c>
      <c r="I1421" s="16" t="s">
        <v>895</v>
      </c>
    </row>
    <row r="1422" spans="7:9">
      <c r="G1422" s="16" t="s">
        <v>866</v>
      </c>
      <c r="H1422" s="16">
        <v>5</v>
      </c>
      <c r="I1422" s="16" t="s">
        <v>984</v>
      </c>
    </row>
    <row r="1423" spans="7:9">
      <c r="G1423" s="16" t="s">
        <v>868</v>
      </c>
      <c r="H1423" s="16">
        <v>1</v>
      </c>
      <c r="I1423" s="16" t="s">
        <v>879</v>
      </c>
    </row>
    <row r="1424" spans="7:9">
      <c r="G1424" s="16" t="s">
        <v>869</v>
      </c>
      <c r="H1424" s="16">
        <v>3</v>
      </c>
      <c r="I1424" s="16" t="s">
        <v>664</v>
      </c>
    </row>
    <row r="1425" spans="7:9">
      <c r="G1425" s="16" t="s">
        <v>1140</v>
      </c>
      <c r="H1425" s="16">
        <v>2</v>
      </c>
      <c r="I1425" s="16" t="s">
        <v>1039</v>
      </c>
    </row>
    <row r="1426" spans="7:9">
      <c r="G1426" s="16" t="s">
        <v>1048</v>
      </c>
      <c r="H1426" s="16">
        <v>5</v>
      </c>
      <c r="I1426" s="16" t="s">
        <v>1202</v>
      </c>
    </row>
    <row r="1427" spans="7:9">
      <c r="G1427" s="16" t="s">
        <v>871</v>
      </c>
      <c r="H1427" s="16">
        <v>2</v>
      </c>
      <c r="I1427" s="16" t="s">
        <v>793</v>
      </c>
    </row>
    <row r="1428" spans="7:9">
      <c r="G1428" s="16" t="s">
        <v>1057</v>
      </c>
      <c r="H1428" s="16">
        <v>1</v>
      </c>
      <c r="I1428" s="16" t="s">
        <v>904</v>
      </c>
    </row>
    <row r="1429" spans="7:9">
      <c r="G1429" s="16" t="s">
        <v>877</v>
      </c>
      <c r="H1429" s="16">
        <v>5</v>
      </c>
      <c r="I1429" s="16" t="s">
        <v>880</v>
      </c>
    </row>
    <row r="1430" spans="7:9">
      <c r="G1430" s="16" t="s">
        <v>945</v>
      </c>
      <c r="H1430" s="16">
        <v>2</v>
      </c>
      <c r="I1430" s="16" t="s">
        <v>784</v>
      </c>
    </row>
    <row r="1431" spans="7:9">
      <c r="G1431" s="16" t="s">
        <v>880</v>
      </c>
      <c r="H1431" s="16">
        <v>1</v>
      </c>
      <c r="I1431" s="16" t="s">
        <v>780</v>
      </c>
    </row>
    <row r="1432" spans="7:9">
      <c r="G1432" s="16" t="s">
        <v>1097</v>
      </c>
      <c r="H1432" s="16">
        <v>1</v>
      </c>
      <c r="I1432" s="16" t="s">
        <v>624</v>
      </c>
    </row>
    <row r="1433" spans="7:9">
      <c r="G1433" s="16" t="s">
        <v>885</v>
      </c>
      <c r="H1433" s="16">
        <v>4</v>
      </c>
      <c r="I1433" s="16" t="s">
        <v>820</v>
      </c>
    </row>
    <row r="1434" spans="7:9">
      <c r="G1434" s="16" t="s">
        <v>886</v>
      </c>
      <c r="H1434" s="16">
        <v>4</v>
      </c>
      <c r="I1434" s="16" t="s">
        <v>746</v>
      </c>
    </row>
    <row r="1435" spans="7:9">
      <c r="G1435" s="16" t="s">
        <v>894</v>
      </c>
      <c r="H1435" s="16">
        <v>5</v>
      </c>
      <c r="I1435" s="16" t="s">
        <v>1171</v>
      </c>
    </row>
    <row r="1436" spans="7:9">
      <c r="G1436" s="16" t="s">
        <v>1058</v>
      </c>
      <c r="H1436" s="16">
        <v>4</v>
      </c>
      <c r="I1436" s="16" t="s">
        <v>874</v>
      </c>
    </row>
    <row r="1437" spans="7:9">
      <c r="G1437" s="16" t="s">
        <v>895</v>
      </c>
      <c r="H1437" s="16">
        <v>2</v>
      </c>
      <c r="I1437" s="16" t="s">
        <v>907</v>
      </c>
    </row>
    <row r="1438" spans="7:9">
      <c r="G1438" s="16" t="s">
        <v>896</v>
      </c>
      <c r="H1438" s="16">
        <v>1</v>
      </c>
      <c r="I1438" s="16" t="s">
        <v>904</v>
      </c>
    </row>
    <row r="1439" spans="7:9">
      <c r="G1439" s="16" t="s">
        <v>1033</v>
      </c>
      <c r="H1439" s="16">
        <v>3</v>
      </c>
      <c r="I1439" s="16" t="s">
        <v>823</v>
      </c>
    </row>
    <row r="1440" spans="7:9">
      <c r="G1440" s="16" t="s">
        <v>1012</v>
      </c>
      <c r="H1440" s="16">
        <v>1</v>
      </c>
      <c r="I1440" s="16" t="s">
        <v>1190</v>
      </c>
    </row>
    <row r="1441" spans="7:9">
      <c r="G1441" s="16" t="s">
        <v>1193</v>
      </c>
      <c r="H1441" s="16">
        <v>1</v>
      </c>
      <c r="I1441" s="16" t="s">
        <v>744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31DA-7502-41D6-9E9E-333C8C7E6B44}">
  <dimension ref="D2:BK1441"/>
  <sheetViews>
    <sheetView zoomScale="70" zoomScaleNormal="70" workbookViewId="0">
      <selection activeCell="D2" sqref="D2"/>
    </sheetView>
    <sheetView workbookViewId="1"/>
  </sheetViews>
  <sheetFormatPr defaultRowHeight="15"/>
  <cols>
    <col min="4" max="5" width="16.85546875" customWidth="1"/>
    <col min="6" max="8" width="16.85546875" style="17" bestFit="1" customWidth="1"/>
    <col min="10" max="10" width="10" bestFit="1" customWidth="1"/>
    <col min="11" max="11" width="3.5703125" bestFit="1" customWidth="1"/>
    <col min="12" max="12" width="16.140625" bestFit="1" customWidth="1"/>
    <col min="13" max="14" width="16.140625" customWidth="1"/>
    <col min="15" max="15" width="2.5703125" style="19" customWidth="1"/>
    <col min="16" max="16" width="16.28515625" customWidth="1"/>
    <col min="17" max="17" width="3.5703125" bestFit="1" customWidth="1"/>
    <col min="18" max="18" width="14" bestFit="1" customWidth="1"/>
    <col min="19" max="20" width="14" customWidth="1"/>
    <col min="21" max="21" width="2.5703125" style="19" customWidth="1"/>
    <col min="22" max="22" width="11.7109375" bestFit="1" customWidth="1"/>
    <col min="23" max="23" width="3.5703125" bestFit="1" customWidth="1"/>
    <col min="24" max="24" width="16.42578125" bestFit="1" customWidth="1"/>
    <col min="25" max="26" width="16.42578125" customWidth="1"/>
    <col min="27" max="27" width="2.5703125" style="19" customWidth="1"/>
    <col min="28" max="28" width="16.42578125" bestFit="1" customWidth="1"/>
    <col min="29" max="29" width="3.5703125" bestFit="1" customWidth="1"/>
    <col min="30" max="30" width="14.42578125" bestFit="1" customWidth="1"/>
    <col min="31" max="32" width="14.42578125" customWidth="1"/>
    <col min="33" max="33" width="2.5703125" style="19" customWidth="1"/>
    <col min="34" max="34" width="14" bestFit="1" customWidth="1"/>
    <col min="35" max="35" width="3.5703125" bestFit="1" customWidth="1"/>
    <col min="36" max="36" width="14.5703125" bestFit="1" customWidth="1"/>
    <col min="37" max="38" width="14.5703125" customWidth="1"/>
    <col min="39" max="39" width="2.5703125" style="19" customWidth="1"/>
    <col min="40" max="40" width="11.140625" bestFit="1" customWidth="1"/>
    <col min="41" max="41" width="3.5703125" bestFit="1" customWidth="1"/>
    <col min="42" max="44" width="14.42578125" customWidth="1"/>
    <col min="45" max="45" width="2.5703125" style="19" customWidth="1"/>
    <col min="46" max="46" width="9.7109375" bestFit="1" customWidth="1"/>
    <col min="47" max="47" width="3.5703125" bestFit="1" customWidth="1"/>
    <col min="48" max="48" width="12.28515625" bestFit="1" customWidth="1"/>
    <col min="49" max="50" width="12.28515625" customWidth="1"/>
    <col min="51" max="51" width="2.5703125" style="19" customWidth="1"/>
    <col min="52" max="52" width="10.85546875" bestFit="1" customWidth="1"/>
    <col min="53" max="53" width="3.5703125" bestFit="1" customWidth="1"/>
    <col min="54" max="54" width="12.5703125" bestFit="1" customWidth="1"/>
    <col min="55" max="56" width="12.5703125" customWidth="1"/>
    <col min="57" max="57" width="2.5703125" style="19" customWidth="1"/>
    <col min="59" max="59" width="13.28515625" bestFit="1" customWidth="1"/>
    <col min="60" max="60" width="12" bestFit="1" customWidth="1"/>
    <col min="62" max="62" width="19.7109375" bestFit="1" customWidth="1"/>
    <col min="63" max="63" width="19.7109375" customWidth="1"/>
  </cols>
  <sheetData>
    <row r="2" spans="4:63">
      <c r="D2" t="s">
        <v>1212</v>
      </c>
      <c r="BG2" t="s">
        <v>1210</v>
      </c>
      <c r="BJ2" t="s">
        <v>1207</v>
      </c>
      <c r="BK2" t="s">
        <v>1211</v>
      </c>
    </row>
    <row r="3" spans="4:63">
      <c r="D3" t="s">
        <v>909</v>
      </c>
      <c r="F3" s="7" t="s">
        <v>909</v>
      </c>
      <c r="G3" s="8" t="s">
        <v>910</v>
      </c>
      <c r="H3" s="9" t="s">
        <v>1204</v>
      </c>
      <c r="J3" t="s">
        <v>909</v>
      </c>
      <c r="K3" t="s">
        <v>910</v>
      </c>
      <c r="L3" t="s">
        <v>1204</v>
      </c>
      <c r="M3" t="s">
        <v>1206</v>
      </c>
      <c r="N3" t="s">
        <v>1205</v>
      </c>
      <c r="P3" t="s">
        <v>909</v>
      </c>
      <c r="Q3" t="s">
        <v>910</v>
      </c>
      <c r="R3" t="s">
        <v>1204</v>
      </c>
      <c r="S3" t="s">
        <v>1206</v>
      </c>
      <c r="T3" t="s">
        <v>1205</v>
      </c>
      <c r="V3" t="s">
        <v>909</v>
      </c>
      <c r="W3" t="s">
        <v>910</v>
      </c>
      <c r="X3" t="s">
        <v>1204</v>
      </c>
      <c r="Y3" t="s">
        <v>1206</v>
      </c>
      <c r="Z3" t="s">
        <v>1205</v>
      </c>
      <c r="AB3" t="s">
        <v>909</v>
      </c>
      <c r="AC3" t="s">
        <v>910</v>
      </c>
      <c r="AD3" t="s">
        <v>1204</v>
      </c>
      <c r="AE3" t="s">
        <v>1206</v>
      </c>
      <c r="AF3" t="s">
        <v>1205</v>
      </c>
      <c r="AH3" t="s">
        <v>909</v>
      </c>
      <c r="AI3" t="s">
        <v>910</v>
      </c>
      <c r="AJ3" t="s">
        <v>1204</v>
      </c>
      <c r="AK3" t="s">
        <v>1206</v>
      </c>
      <c r="AL3" t="s">
        <v>1205</v>
      </c>
      <c r="AN3" t="s">
        <v>909</v>
      </c>
      <c r="AO3" t="s">
        <v>910</v>
      </c>
      <c r="AP3" t="s">
        <v>1204</v>
      </c>
      <c r="AQ3" t="s">
        <v>1206</v>
      </c>
      <c r="AR3" t="s">
        <v>1205</v>
      </c>
      <c r="AT3" t="s">
        <v>909</v>
      </c>
      <c r="AU3" t="s">
        <v>910</v>
      </c>
      <c r="AV3" t="s">
        <v>1204</v>
      </c>
      <c r="AW3" t="s">
        <v>1206</v>
      </c>
      <c r="AX3" t="s">
        <v>1205</v>
      </c>
      <c r="AZ3" t="s">
        <v>909</v>
      </c>
      <c r="BA3" t="s">
        <v>910</v>
      </c>
      <c r="BB3" t="s">
        <v>1204</v>
      </c>
      <c r="BC3" t="s">
        <v>1206</v>
      </c>
      <c r="BD3" t="s">
        <v>1205</v>
      </c>
      <c r="BG3" t="s">
        <v>909</v>
      </c>
      <c r="BJ3" t="s">
        <v>909</v>
      </c>
    </row>
    <row r="4" spans="4:63">
      <c r="D4" t="s">
        <v>755</v>
      </c>
      <c r="F4" s="11" t="s">
        <v>939</v>
      </c>
      <c r="G4" s="12">
        <v>3</v>
      </c>
      <c r="H4" s="13" t="s">
        <v>735</v>
      </c>
      <c r="J4" t="s">
        <v>594</v>
      </c>
      <c r="K4">
        <v>2</v>
      </c>
      <c r="L4" t="s">
        <v>804</v>
      </c>
      <c r="M4">
        <f>IFERROR(VLOOKUP(L4,$BJ$3:$BK$16,2,FALSE),0)</f>
        <v>0</v>
      </c>
      <c r="N4">
        <f>K4+M4*K4</f>
        <v>2</v>
      </c>
      <c r="P4" t="s">
        <v>695</v>
      </c>
      <c r="Q4">
        <v>5</v>
      </c>
      <c r="R4" t="s">
        <v>875</v>
      </c>
      <c r="S4">
        <f>IFERROR(VLOOKUP(R4,$BJ$3:$BK$16,2,FALSE),0)</f>
        <v>0</v>
      </c>
      <c r="T4">
        <f>Q4+S4*Q4</f>
        <v>5</v>
      </c>
      <c r="V4" t="s">
        <v>655</v>
      </c>
      <c r="W4">
        <v>1</v>
      </c>
      <c r="X4" t="s">
        <v>755</v>
      </c>
      <c r="Y4">
        <f>IFERROR(VLOOKUP(X4,$BJ$3:$BK$16,2,FALSE),0)</f>
        <v>0</v>
      </c>
      <c r="Z4">
        <f>W4+Y4*W4</f>
        <v>1</v>
      </c>
      <c r="AB4" t="s">
        <v>729</v>
      </c>
      <c r="AC4">
        <v>3</v>
      </c>
      <c r="AD4" t="s">
        <v>655</v>
      </c>
      <c r="AE4">
        <f>IFERROR(VLOOKUP(AD4,$BJ$3:$BK$16,2,FALSE),0)</f>
        <v>9</v>
      </c>
      <c r="AF4">
        <f>AC4+AE4*AC4</f>
        <v>30</v>
      </c>
      <c r="AH4" t="s">
        <v>655</v>
      </c>
      <c r="AI4">
        <v>1</v>
      </c>
      <c r="AJ4" t="s">
        <v>755</v>
      </c>
      <c r="AK4">
        <f>IFERROR(VLOOKUP(AJ4,$BJ$3:$BK$16,2,FALSE),0)</f>
        <v>0</v>
      </c>
      <c r="AL4">
        <f>AI4+AK4*AI4</f>
        <v>1</v>
      </c>
      <c r="AN4" t="s">
        <v>655</v>
      </c>
      <c r="AO4">
        <v>1</v>
      </c>
      <c r="AP4" t="s">
        <v>755</v>
      </c>
      <c r="AQ4">
        <f>IFERROR(VLOOKUP(AP4,$BJ$3:$BK$16,2,FALSE),0)</f>
        <v>0</v>
      </c>
      <c r="AR4">
        <f>AO4+AQ4*AO4</f>
        <v>1</v>
      </c>
      <c r="AT4" t="s">
        <v>729</v>
      </c>
      <c r="AU4">
        <v>3</v>
      </c>
      <c r="AV4" t="s">
        <v>655</v>
      </c>
      <c r="AW4">
        <f>IFERROR(VLOOKUP(AV4,$BJ$3:$BK$16,2,FALSE),0)</f>
        <v>9</v>
      </c>
      <c r="AX4">
        <f>AU4+AW4*AU4</f>
        <v>30</v>
      </c>
      <c r="AZ4" t="s">
        <v>655</v>
      </c>
      <c r="BA4">
        <v>1</v>
      </c>
      <c r="BB4" t="s">
        <v>755</v>
      </c>
      <c r="BC4">
        <f>IFERROR(VLOOKUP(BB4,$BJ$3:$BK$16,2,FALSE),0)</f>
        <v>0</v>
      </c>
      <c r="BD4">
        <f>BA4+BC4*BA4</f>
        <v>1</v>
      </c>
      <c r="BG4" t="s">
        <v>655</v>
      </c>
      <c r="BJ4" t="s">
        <v>655</v>
      </c>
      <c r="BK4">
        <f>SUMIF(AZ4:AZ7,BJ4,BD4:BD7)</f>
        <v>9</v>
      </c>
    </row>
    <row r="5" spans="4:63">
      <c r="D5" t="s">
        <v>807</v>
      </c>
      <c r="F5" s="14" t="s">
        <v>611</v>
      </c>
      <c r="G5" s="10">
        <v>5</v>
      </c>
      <c r="H5" s="15" t="s">
        <v>625</v>
      </c>
      <c r="J5" t="s">
        <v>594</v>
      </c>
      <c r="K5">
        <v>5</v>
      </c>
      <c r="L5" t="s">
        <v>806</v>
      </c>
      <c r="M5">
        <f>IFERROR(VLOOKUP(L5,$BJ$3:$BK$16,2,FALSE),0)</f>
        <v>6933</v>
      </c>
      <c r="N5">
        <f t="shared" ref="N5:N7" si="0">K5+M5*K5</f>
        <v>34670</v>
      </c>
      <c r="P5" t="s">
        <v>806</v>
      </c>
      <c r="Q5">
        <v>5</v>
      </c>
      <c r="R5" t="s">
        <v>610</v>
      </c>
      <c r="S5">
        <f>IFERROR(VLOOKUP(R5,$BJ$3:$BK$16,2,FALSE),0)</f>
        <v>4</v>
      </c>
      <c r="T5">
        <f t="shared" ref="T5:T12" si="1">Q5+S5*Q5</f>
        <v>25</v>
      </c>
      <c r="V5" t="s">
        <v>655</v>
      </c>
      <c r="W5">
        <v>3</v>
      </c>
      <c r="X5" t="s">
        <v>807</v>
      </c>
      <c r="Y5">
        <f>IFERROR(VLOOKUP(X5,$BJ$3:$BK$16,2,FALSE),0)</f>
        <v>0</v>
      </c>
      <c r="Z5">
        <f t="shared" ref="Z5:Z15" si="2">W5+Y5*W5</f>
        <v>3</v>
      </c>
      <c r="AB5" t="s">
        <v>729</v>
      </c>
      <c r="AC5">
        <v>2</v>
      </c>
      <c r="AD5" t="s">
        <v>1158</v>
      </c>
      <c r="AE5">
        <f>IFERROR(VLOOKUP(AD5,$BJ$3:$BK$16,2,FALSE),0)</f>
        <v>0</v>
      </c>
      <c r="AF5">
        <f t="shared" ref="AF5:AF13" si="3">AC5+AE5*AC5</f>
        <v>2</v>
      </c>
      <c r="AH5" t="s">
        <v>655</v>
      </c>
      <c r="AI5">
        <v>3</v>
      </c>
      <c r="AJ5" t="s">
        <v>807</v>
      </c>
      <c r="AK5">
        <f>IFERROR(VLOOKUP(AJ5,$BJ$3:$BK$16,2,FALSE),0)</f>
        <v>0</v>
      </c>
      <c r="AL5">
        <f t="shared" ref="AL5:AL18" si="4">AI5+AK5*AI5</f>
        <v>3</v>
      </c>
      <c r="AN5" t="s">
        <v>655</v>
      </c>
      <c r="AO5">
        <v>3</v>
      </c>
      <c r="AP5" t="s">
        <v>807</v>
      </c>
      <c r="AQ5">
        <f>IFERROR(VLOOKUP(AP5,$BJ$3:$BK$16,2,FALSE),0)</f>
        <v>0</v>
      </c>
      <c r="AR5">
        <f t="shared" ref="AR5:AR11" si="5">AO5+AQ5*AO5</f>
        <v>3</v>
      </c>
      <c r="AT5" t="s">
        <v>729</v>
      </c>
      <c r="AU5">
        <v>2</v>
      </c>
      <c r="AV5" t="s">
        <v>1158</v>
      </c>
      <c r="AW5">
        <f>IFERROR(VLOOKUP(AV5,$BJ$3:$BK$16,2,FALSE),0)</f>
        <v>0</v>
      </c>
      <c r="AX5">
        <f t="shared" ref="AX5:AX6" si="6">AU5+AW5*AU5</f>
        <v>2</v>
      </c>
      <c r="AZ5" t="s">
        <v>655</v>
      </c>
      <c r="BA5">
        <v>3</v>
      </c>
      <c r="BB5" t="s">
        <v>807</v>
      </c>
      <c r="BC5">
        <f>IFERROR(VLOOKUP(BB5,BG4:BH17,2,FALSE),0)</f>
        <v>0</v>
      </c>
      <c r="BD5">
        <f t="shared" ref="BD5:BD7" si="7">BA5+BC5*BA5</f>
        <v>3</v>
      </c>
      <c r="BG5" t="s">
        <v>655</v>
      </c>
      <c r="BJ5" t="s">
        <v>729</v>
      </c>
      <c r="BK5">
        <f>SUMIF(AT4:AT6,BJ5,AX4:AX6)</f>
        <v>36</v>
      </c>
    </row>
    <row r="6" spans="4:63">
      <c r="D6" t="s">
        <v>699</v>
      </c>
      <c r="F6" s="11" t="s">
        <v>1004</v>
      </c>
      <c r="G6" s="12">
        <v>3</v>
      </c>
      <c r="H6" s="13" t="s">
        <v>806</v>
      </c>
      <c r="J6" t="s">
        <v>594</v>
      </c>
      <c r="K6">
        <v>4</v>
      </c>
      <c r="L6" t="s">
        <v>832</v>
      </c>
      <c r="M6">
        <f>IFERROR(VLOOKUP(L6,$BJ$3:$BK$16,2,FALSE),0)</f>
        <v>45</v>
      </c>
      <c r="N6">
        <f t="shared" si="0"/>
        <v>184</v>
      </c>
      <c r="P6" t="s">
        <v>806</v>
      </c>
      <c r="Q6">
        <v>5</v>
      </c>
      <c r="R6" t="s">
        <v>660</v>
      </c>
      <c r="S6">
        <f>IFERROR(VLOOKUP(R6,$BJ$3:$BK$16,2,FALSE),0)</f>
        <v>1369</v>
      </c>
      <c r="T6">
        <f t="shared" si="1"/>
        <v>6850</v>
      </c>
      <c r="V6" t="s">
        <v>655</v>
      </c>
      <c r="W6">
        <v>1</v>
      </c>
      <c r="X6" t="s">
        <v>699</v>
      </c>
      <c r="Y6">
        <f>IFERROR(VLOOKUP(X6,$BJ$3:$BK$16,2,FALSE),0)</f>
        <v>0</v>
      </c>
      <c r="Z6">
        <f t="shared" si="2"/>
        <v>1</v>
      </c>
      <c r="AB6" t="s">
        <v>729</v>
      </c>
      <c r="AC6">
        <v>4</v>
      </c>
      <c r="AD6" t="s">
        <v>755</v>
      </c>
      <c r="AE6">
        <f>IFERROR(VLOOKUP(AD6,$BJ$3:$BK$16,2,FALSE),0)</f>
        <v>0</v>
      </c>
      <c r="AF6">
        <f t="shared" si="3"/>
        <v>4</v>
      </c>
      <c r="AH6" t="s">
        <v>655</v>
      </c>
      <c r="AI6">
        <v>1</v>
      </c>
      <c r="AJ6" t="s">
        <v>699</v>
      </c>
      <c r="AK6">
        <f>IFERROR(VLOOKUP(AJ6,$BJ$3:$BK$16,2,FALSE),0)</f>
        <v>0</v>
      </c>
      <c r="AL6">
        <f t="shared" si="4"/>
        <v>1</v>
      </c>
      <c r="AN6" t="s">
        <v>655</v>
      </c>
      <c r="AO6">
        <v>1</v>
      </c>
      <c r="AP6" t="s">
        <v>699</v>
      </c>
      <c r="AQ6">
        <f>IFERROR(VLOOKUP(AP6,$BJ$3:$BK$16,2,FALSE),0)</f>
        <v>0</v>
      </c>
      <c r="AR6">
        <f t="shared" si="5"/>
        <v>1</v>
      </c>
      <c r="AT6" t="s">
        <v>729</v>
      </c>
      <c r="AU6">
        <v>4</v>
      </c>
      <c r="AV6" t="s">
        <v>755</v>
      </c>
      <c r="AW6">
        <f>IFERROR(VLOOKUP(AV6,$BJ$3:$BK$16,2,FALSE),0)</f>
        <v>0</v>
      </c>
      <c r="AX6">
        <f t="shared" si="6"/>
        <v>4</v>
      </c>
      <c r="AZ6" t="s">
        <v>655</v>
      </c>
      <c r="BA6">
        <v>1</v>
      </c>
      <c r="BB6" t="s">
        <v>699</v>
      </c>
      <c r="BC6">
        <f>IFERROR(VLOOKUP(BB6,BG5:BH18,2,FALSE),0)</f>
        <v>0</v>
      </c>
      <c r="BD6">
        <f t="shared" si="7"/>
        <v>1</v>
      </c>
      <c r="BG6" t="s">
        <v>655</v>
      </c>
      <c r="BJ6" t="s">
        <v>783</v>
      </c>
      <c r="BK6">
        <f>SUMIF($AN$4:$AN$11,BJ6,$AR$4:$AR$11)</f>
        <v>8</v>
      </c>
    </row>
    <row r="7" spans="4:63">
      <c r="D7" t="s">
        <v>677</v>
      </c>
      <c r="F7" s="14" t="s">
        <v>612</v>
      </c>
      <c r="G7" s="10">
        <v>4</v>
      </c>
      <c r="H7" s="15" t="s">
        <v>737</v>
      </c>
      <c r="J7" t="s">
        <v>594</v>
      </c>
      <c r="K7">
        <v>1</v>
      </c>
      <c r="L7" t="s">
        <v>695</v>
      </c>
      <c r="M7">
        <f>IFERROR(VLOOKUP(L7,$BJ$3:$BK$16,2,FALSE),0)</f>
        <v>5</v>
      </c>
      <c r="N7">
        <f t="shared" si="0"/>
        <v>6</v>
      </c>
      <c r="P7" t="s">
        <v>806</v>
      </c>
      <c r="Q7">
        <v>2</v>
      </c>
      <c r="R7" t="s">
        <v>655</v>
      </c>
      <c r="S7">
        <f>IFERROR(VLOOKUP(R7,$BJ$3:$BK$16,2,FALSE),0)</f>
        <v>9</v>
      </c>
      <c r="T7">
        <f t="shared" si="1"/>
        <v>20</v>
      </c>
      <c r="V7" t="s">
        <v>655</v>
      </c>
      <c r="W7">
        <v>4</v>
      </c>
      <c r="X7" t="s">
        <v>677</v>
      </c>
      <c r="Y7">
        <f>IFERROR(VLOOKUP(X7,$BJ$3:$BK$16,2,FALSE),0)</f>
        <v>0</v>
      </c>
      <c r="Z7">
        <f t="shared" si="2"/>
        <v>4</v>
      </c>
      <c r="AB7" t="s">
        <v>816</v>
      </c>
      <c r="AC7">
        <v>5</v>
      </c>
      <c r="AD7" t="s">
        <v>729</v>
      </c>
      <c r="AE7">
        <f>IFERROR(VLOOKUP(AD7,$BJ$3:$BK$16,2,FALSE),0)</f>
        <v>36</v>
      </c>
      <c r="AF7">
        <f t="shared" si="3"/>
        <v>185</v>
      </c>
      <c r="AH7" t="s">
        <v>655</v>
      </c>
      <c r="AI7">
        <v>4</v>
      </c>
      <c r="AJ7" t="s">
        <v>677</v>
      </c>
      <c r="AK7">
        <f>IFERROR(VLOOKUP(AJ7,$BJ$3:$BK$16,2,FALSE),0)</f>
        <v>0</v>
      </c>
      <c r="AL7">
        <f t="shared" si="4"/>
        <v>4</v>
      </c>
      <c r="AN7" t="s">
        <v>655</v>
      </c>
      <c r="AO7">
        <v>4</v>
      </c>
      <c r="AP7" t="s">
        <v>677</v>
      </c>
      <c r="AQ7">
        <f>IFERROR(VLOOKUP(AP7,$BJ$3:$BK$16,2,FALSE),0)</f>
        <v>0</v>
      </c>
      <c r="AR7">
        <f t="shared" si="5"/>
        <v>4</v>
      </c>
      <c r="AZ7" t="s">
        <v>655</v>
      </c>
      <c r="BA7">
        <v>4</v>
      </c>
      <c r="BB7" t="s">
        <v>677</v>
      </c>
      <c r="BC7">
        <f>IFERROR(VLOOKUP(BB7,BG6:BH19,2,FALSE),0)</f>
        <v>0</v>
      </c>
      <c r="BD7">
        <f t="shared" si="7"/>
        <v>4</v>
      </c>
      <c r="BG7" t="s">
        <v>655</v>
      </c>
      <c r="BJ7" t="s">
        <v>815</v>
      </c>
      <c r="BK7">
        <f>SUMIF($AN$4:$AN$11,BJ7,$AR$4:$AR$11)</f>
        <v>37</v>
      </c>
    </row>
    <row r="8" spans="4:63">
      <c r="F8" s="11" t="s">
        <v>1189</v>
      </c>
      <c r="G8" s="12">
        <v>1</v>
      </c>
      <c r="H8" s="13" t="s">
        <v>640</v>
      </c>
      <c r="P8" t="s">
        <v>806</v>
      </c>
      <c r="Q8">
        <v>1</v>
      </c>
      <c r="R8" t="s">
        <v>815</v>
      </c>
      <c r="S8">
        <f>IFERROR(VLOOKUP(R8,$BJ$3:$BK$16,2,FALSE),0)</f>
        <v>37</v>
      </c>
      <c r="T8">
        <f t="shared" si="1"/>
        <v>38</v>
      </c>
      <c r="V8" t="s">
        <v>660</v>
      </c>
      <c r="W8">
        <v>2</v>
      </c>
      <c r="X8" t="s">
        <v>816</v>
      </c>
      <c r="Y8">
        <f>IFERROR(VLOOKUP(X8,$BJ$3:$BK$16,2,FALSE),0)</f>
        <v>226</v>
      </c>
      <c r="Z8">
        <f t="shared" si="2"/>
        <v>454</v>
      </c>
      <c r="AB8" t="s">
        <v>816</v>
      </c>
      <c r="AC8">
        <v>3</v>
      </c>
      <c r="AD8" t="s">
        <v>755</v>
      </c>
      <c r="AE8">
        <f>IFERROR(VLOOKUP(AD8,$BJ$3:$BK$16,2,FALSE),0)</f>
        <v>0</v>
      </c>
      <c r="AF8">
        <f t="shared" si="3"/>
        <v>3</v>
      </c>
      <c r="AH8" t="s">
        <v>657</v>
      </c>
      <c r="AI8">
        <v>3</v>
      </c>
      <c r="AJ8" t="s">
        <v>776</v>
      </c>
      <c r="AK8">
        <f>IFERROR(VLOOKUP(AJ8,$BJ$3:$BK$16,2,FALSE),0)</f>
        <v>0</v>
      </c>
      <c r="AL8">
        <f t="shared" si="4"/>
        <v>3</v>
      </c>
      <c r="AN8" t="s">
        <v>783</v>
      </c>
      <c r="AO8">
        <v>3</v>
      </c>
      <c r="AP8" t="s">
        <v>755</v>
      </c>
      <c r="AQ8">
        <f>IFERROR(VLOOKUP(AP8,$BJ$3:$BK$16,2,FALSE),0)</f>
        <v>0</v>
      </c>
      <c r="AR8">
        <f t="shared" si="5"/>
        <v>3</v>
      </c>
      <c r="BG8" t="s">
        <v>657</v>
      </c>
      <c r="BJ8" t="s">
        <v>657</v>
      </c>
      <c r="BK8">
        <f>SUMIF($AH$4:$AH$18,BJ8,$AL$4:$AL$18)</f>
        <v>185</v>
      </c>
    </row>
    <row r="9" spans="4:63">
      <c r="F9" s="14" t="s">
        <v>1115</v>
      </c>
      <c r="G9" s="10">
        <v>3</v>
      </c>
      <c r="H9" s="15" t="s">
        <v>612</v>
      </c>
      <c r="P9" t="s">
        <v>832</v>
      </c>
      <c r="Q9">
        <v>3</v>
      </c>
      <c r="R9" t="s">
        <v>699</v>
      </c>
      <c r="S9">
        <f>IFERROR(VLOOKUP(R9,$BJ$3:$BK$16,2,FALSE),0)</f>
        <v>0</v>
      </c>
      <c r="T9">
        <f t="shared" si="1"/>
        <v>3</v>
      </c>
      <c r="V9" t="s">
        <v>660</v>
      </c>
      <c r="W9">
        <v>4</v>
      </c>
      <c r="X9" t="s">
        <v>891</v>
      </c>
      <c r="Y9">
        <f>IFERROR(VLOOKUP(X9,$BJ$3:$BK$16,2,FALSE),0)</f>
        <v>227</v>
      </c>
      <c r="Z9">
        <f t="shared" si="2"/>
        <v>912</v>
      </c>
      <c r="AB9" t="s">
        <v>816</v>
      </c>
      <c r="AC9">
        <v>4</v>
      </c>
      <c r="AD9" t="s">
        <v>783</v>
      </c>
      <c r="AE9">
        <f>IFERROR(VLOOKUP(AD9,$BJ$3:$BK$16,2,FALSE),0)</f>
        <v>8</v>
      </c>
      <c r="AF9">
        <f t="shared" si="3"/>
        <v>36</v>
      </c>
      <c r="AH9" t="s">
        <v>657</v>
      </c>
      <c r="AI9">
        <v>3</v>
      </c>
      <c r="AJ9" t="s">
        <v>783</v>
      </c>
      <c r="AK9">
        <f>IFERROR(VLOOKUP(AJ9,$BJ$3:$BK$16,2,FALSE),0)</f>
        <v>8</v>
      </c>
      <c r="AL9">
        <f t="shared" si="4"/>
        <v>27</v>
      </c>
      <c r="AN9" t="s">
        <v>783</v>
      </c>
      <c r="AO9">
        <v>1</v>
      </c>
      <c r="AP9" t="s">
        <v>875</v>
      </c>
      <c r="AQ9">
        <f>IFERROR(VLOOKUP(AP9,$BJ$3:$BK$16,2,FALSE),0)</f>
        <v>0</v>
      </c>
      <c r="AR9">
        <f t="shared" si="5"/>
        <v>1</v>
      </c>
      <c r="BG9" t="s">
        <v>657</v>
      </c>
      <c r="BJ9" t="s">
        <v>606</v>
      </c>
      <c r="BK9">
        <f>SUMIF($AH$4:$AH$18,BJ9,$AL$4:$AL$18)</f>
        <v>38</v>
      </c>
    </row>
    <row r="10" spans="4:63">
      <c r="F10" s="11" t="s">
        <v>1006</v>
      </c>
      <c r="G10" s="12">
        <v>1</v>
      </c>
      <c r="H10" s="13" t="s">
        <v>694</v>
      </c>
      <c r="P10" t="s">
        <v>832</v>
      </c>
      <c r="Q10">
        <v>4</v>
      </c>
      <c r="R10" t="s">
        <v>807</v>
      </c>
      <c r="S10">
        <f>IFERROR(VLOOKUP(R10,$BJ$3:$BK$16,2,FALSE),0)</f>
        <v>0</v>
      </c>
      <c r="T10">
        <f t="shared" si="1"/>
        <v>4</v>
      </c>
      <c r="V10" t="s">
        <v>660</v>
      </c>
      <c r="W10">
        <v>3</v>
      </c>
      <c r="X10" t="s">
        <v>1158</v>
      </c>
      <c r="Y10">
        <f>IFERROR(VLOOKUP(X10,$BJ$3:$BK$16,2,FALSE),0)</f>
        <v>0</v>
      </c>
      <c r="Z10">
        <f t="shared" si="2"/>
        <v>3</v>
      </c>
      <c r="AB10" t="s">
        <v>816</v>
      </c>
      <c r="AC10">
        <v>2</v>
      </c>
      <c r="AD10" t="s">
        <v>705</v>
      </c>
      <c r="AE10">
        <f>IFERROR(VLOOKUP(AD10,$BJ$3:$BK$16,2,FALSE),0)</f>
        <v>0</v>
      </c>
      <c r="AF10">
        <f t="shared" si="3"/>
        <v>2</v>
      </c>
      <c r="AH10" t="s">
        <v>657</v>
      </c>
      <c r="AI10">
        <v>3</v>
      </c>
      <c r="AJ10" t="s">
        <v>699</v>
      </c>
      <c r="AK10">
        <f>IFERROR(VLOOKUP(AJ10,$BJ$3:$BK$16,2,FALSE),0)</f>
        <v>0</v>
      </c>
      <c r="AL10">
        <f t="shared" si="4"/>
        <v>3</v>
      </c>
      <c r="AN10" t="s">
        <v>783</v>
      </c>
      <c r="AO10">
        <v>4</v>
      </c>
      <c r="AP10" t="s">
        <v>804</v>
      </c>
      <c r="AQ10">
        <f>IFERROR(VLOOKUP(AP10,$BJ$3:$BK$16,2,FALSE),0)</f>
        <v>0</v>
      </c>
      <c r="AR10">
        <f t="shared" si="5"/>
        <v>4</v>
      </c>
      <c r="BG10" t="s">
        <v>657</v>
      </c>
      <c r="BJ10" t="s">
        <v>816</v>
      </c>
      <c r="BK10">
        <f>SUMIF($AB$4:$AB$18,BJ10,$AF$4:$AF$18)</f>
        <v>226</v>
      </c>
    </row>
    <row r="11" spans="4:63">
      <c r="F11" s="14" t="s">
        <v>1179</v>
      </c>
      <c r="G11" s="10">
        <v>3</v>
      </c>
      <c r="H11" s="15" t="s">
        <v>816</v>
      </c>
      <c r="P11" t="s">
        <v>832</v>
      </c>
      <c r="Q11">
        <v>2</v>
      </c>
      <c r="R11" t="s">
        <v>1158</v>
      </c>
      <c r="S11">
        <f>IFERROR(VLOOKUP(R11,$BJ$3:$BK$16,2,FALSE),0)</f>
        <v>0</v>
      </c>
      <c r="T11">
        <f t="shared" si="1"/>
        <v>2</v>
      </c>
      <c r="V11" t="s">
        <v>783</v>
      </c>
      <c r="W11">
        <v>3</v>
      </c>
      <c r="X11" t="s">
        <v>755</v>
      </c>
      <c r="Y11">
        <f>IFERROR(VLOOKUP(X11,$BJ$3:$BK$16,2,FALSE),0)</f>
        <v>0</v>
      </c>
      <c r="Z11">
        <f t="shared" si="2"/>
        <v>3</v>
      </c>
      <c r="AB11" t="s">
        <v>891</v>
      </c>
      <c r="AC11">
        <v>1</v>
      </c>
      <c r="AD11" t="s">
        <v>657</v>
      </c>
      <c r="AE11">
        <f>IFERROR(VLOOKUP(AD11,$BJ$3:$BK$16,2,FALSE),0)</f>
        <v>185</v>
      </c>
      <c r="AF11">
        <f t="shared" si="3"/>
        <v>186</v>
      </c>
      <c r="AH11" t="s">
        <v>657</v>
      </c>
      <c r="AI11">
        <v>4</v>
      </c>
      <c r="AJ11" t="s">
        <v>815</v>
      </c>
      <c r="AK11">
        <f>IFERROR(VLOOKUP(AJ11,$BJ$3:$BK$16,2,FALSE),0)</f>
        <v>37</v>
      </c>
      <c r="AL11">
        <f t="shared" si="4"/>
        <v>152</v>
      </c>
      <c r="AN11" t="s">
        <v>815</v>
      </c>
      <c r="AO11">
        <v>1</v>
      </c>
      <c r="AP11" t="s">
        <v>729</v>
      </c>
      <c r="AQ11">
        <f>IFERROR(VLOOKUP(AP11,$BJ$3:$BK$16,2,FALSE),0)</f>
        <v>36</v>
      </c>
      <c r="AR11">
        <f t="shared" si="5"/>
        <v>37</v>
      </c>
      <c r="BG11" t="s">
        <v>657</v>
      </c>
      <c r="BJ11" t="s">
        <v>891</v>
      </c>
      <c r="BK11">
        <f>SUMIF($AB$4:$AB$18,BJ11,$AF$4:$AF$18)</f>
        <v>227</v>
      </c>
    </row>
    <row r="12" spans="4:63">
      <c r="F12" s="11" t="s">
        <v>613</v>
      </c>
      <c r="G12" s="12">
        <v>4</v>
      </c>
      <c r="H12" s="13" t="s">
        <v>700</v>
      </c>
      <c r="P12" t="s">
        <v>832</v>
      </c>
      <c r="Q12">
        <v>4</v>
      </c>
      <c r="R12" t="s">
        <v>783</v>
      </c>
      <c r="S12">
        <f>IFERROR(VLOOKUP(R12,$BJ$3:$BK$16,2,FALSE),0)</f>
        <v>8</v>
      </c>
      <c r="T12">
        <f t="shared" si="1"/>
        <v>36</v>
      </c>
      <c r="V12" t="s">
        <v>783</v>
      </c>
      <c r="W12">
        <v>1</v>
      </c>
      <c r="X12" t="s">
        <v>875</v>
      </c>
      <c r="Y12">
        <f>IFERROR(VLOOKUP(X12,$BJ$3:$BK$16,2,FALSE),0)</f>
        <v>0</v>
      </c>
      <c r="Z12">
        <f t="shared" si="2"/>
        <v>1</v>
      </c>
      <c r="AB12" t="s">
        <v>891</v>
      </c>
      <c r="AC12">
        <v>1</v>
      </c>
      <c r="AD12" t="s">
        <v>606</v>
      </c>
      <c r="AE12">
        <f>IFERROR(VLOOKUP(AD12,$BJ$3:$BK$16,2,FALSE),0)</f>
        <v>38</v>
      </c>
      <c r="AF12">
        <f t="shared" si="3"/>
        <v>39</v>
      </c>
      <c r="AH12" t="s">
        <v>729</v>
      </c>
      <c r="AI12">
        <v>3</v>
      </c>
      <c r="AJ12" t="s">
        <v>655</v>
      </c>
      <c r="AK12">
        <f>IFERROR(VLOOKUP(AJ12,$BJ$3:$BK$16,2,FALSE),0)</f>
        <v>9</v>
      </c>
      <c r="AL12">
        <f t="shared" si="4"/>
        <v>30</v>
      </c>
      <c r="BG12" t="s">
        <v>729</v>
      </c>
      <c r="BJ12" t="s">
        <v>660</v>
      </c>
      <c r="BK12">
        <f>SUMIF($V$4:$V$18,BJ12,$Z$4:$Z$18)</f>
        <v>1369</v>
      </c>
    </row>
    <row r="13" spans="4:63">
      <c r="F13" s="14" t="s">
        <v>614</v>
      </c>
      <c r="G13" s="10">
        <v>4</v>
      </c>
      <c r="H13" s="15" t="s">
        <v>686</v>
      </c>
      <c r="V13" t="s">
        <v>783</v>
      </c>
      <c r="W13">
        <v>4</v>
      </c>
      <c r="X13" t="s">
        <v>804</v>
      </c>
      <c r="Y13">
        <f>IFERROR(VLOOKUP(X13,$BJ$3:$BK$16,2,FALSE),0)</f>
        <v>0</v>
      </c>
      <c r="Z13">
        <f t="shared" si="2"/>
        <v>4</v>
      </c>
      <c r="AB13" t="s">
        <v>891</v>
      </c>
      <c r="AC13">
        <v>2</v>
      </c>
      <c r="AD13" t="s">
        <v>1039</v>
      </c>
      <c r="AE13">
        <f>IFERROR(VLOOKUP(AD13,$BJ$3:$BK$16,2,FALSE),0)</f>
        <v>0</v>
      </c>
      <c r="AF13">
        <f t="shared" si="3"/>
        <v>2</v>
      </c>
      <c r="AH13" t="s">
        <v>729</v>
      </c>
      <c r="AI13">
        <v>2</v>
      </c>
      <c r="AJ13" t="s">
        <v>1158</v>
      </c>
      <c r="AK13">
        <f>IFERROR(VLOOKUP(AJ13,$BJ$3:$BK$16,2,FALSE),0)</f>
        <v>0</v>
      </c>
      <c r="AL13">
        <f t="shared" si="4"/>
        <v>2</v>
      </c>
      <c r="BG13" t="s">
        <v>729</v>
      </c>
      <c r="BJ13" t="s">
        <v>610</v>
      </c>
      <c r="BK13">
        <f>SUMIF($V$4:$V$18,BJ13,$Z$4:$Z$18)</f>
        <v>4</v>
      </c>
    </row>
    <row r="14" spans="4:63">
      <c r="F14" s="11" t="s">
        <v>999</v>
      </c>
      <c r="G14" s="12">
        <v>2</v>
      </c>
      <c r="H14" s="13" t="s">
        <v>896</v>
      </c>
      <c r="V14" t="s">
        <v>815</v>
      </c>
      <c r="W14">
        <v>1</v>
      </c>
      <c r="X14" t="s">
        <v>729</v>
      </c>
      <c r="Y14">
        <f>IFERROR(VLOOKUP(X14,$BJ$3:$BK$16,2,FALSE),0)</f>
        <v>36</v>
      </c>
      <c r="Z14">
        <f t="shared" si="2"/>
        <v>37</v>
      </c>
      <c r="AH14" t="s">
        <v>729</v>
      </c>
      <c r="AI14">
        <v>4</v>
      </c>
      <c r="AJ14" t="s">
        <v>755</v>
      </c>
      <c r="AK14">
        <f>IFERROR(VLOOKUP(AJ14,$BJ$3:$BK$16,2,FALSE),0)</f>
        <v>0</v>
      </c>
      <c r="AL14">
        <f t="shared" si="4"/>
        <v>4</v>
      </c>
      <c r="BG14" t="s">
        <v>729</v>
      </c>
      <c r="BJ14" t="s">
        <v>695</v>
      </c>
      <c r="BK14">
        <f>SUMIF($P$4:$P$18,BJ14,$T$4:$T$18)</f>
        <v>5</v>
      </c>
    </row>
    <row r="15" spans="4:63">
      <c r="F15" s="14" t="s">
        <v>615</v>
      </c>
      <c r="G15" s="10">
        <v>2</v>
      </c>
      <c r="H15" s="15" t="s">
        <v>606</v>
      </c>
      <c r="V15" t="s">
        <v>610</v>
      </c>
      <c r="W15">
        <v>4</v>
      </c>
      <c r="X15" t="s">
        <v>755</v>
      </c>
      <c r="Y15">
        <f>IFERROR(VLOOKUP(X15,$BJ$3:$BK$16,2,FALSE),0)</f>
        <v>0</v>
      </c>
      <c r="Z15">
        <f t="shared" si="2"/>
        <v>4</v>
      </c>
      <c r="AH15" t="s">
        <v>783</v>
      </c>
      <c r="AI15">
        <v>3</v>
      </c>
      <c r="AJ15" t="s">
        <v>755</v>
      </c>
      <c r="AK15">
        <f>IFERROR(VLOOKUP(AJ15,$BJ$3:$BK$16,2,FALSE),0)</f>
        <v>0</v>
      </c>
      <c r="AL15">
        <f t="shared" si="4"/>
        <v>3</v>
      </c>
      <c r="BG15" t="s">
        <v>783</v>
      </c>
      <c r="BJ15" t="s">
        <v>806</v>
      </c>
      <c r="BK15">
        <f t="shared" ref="BK15:BK16" si="8">SUMIF($P$4:$P$18,BJ15,$T$4:$T$18)</f>
        <v>6933</v>
      </c>
    </row>
    <row r="16" spans="4:63">
      <c r="F16" s="11" t="s">
        <v>616</v>
      </c>
      <c r="G16" s="12">
        <v>2</v>
      </c>
      <c r="H16" s="13" t="s">
        <v>680</v>
      </c>
      <c r="AH16" t="s">
        <v>783</v>
      </c>
      <c r="AI16">
        <v>1</v>
      </c>
      <c r="AJ16" t="s">
        <v>875</v>
      </c>
      <c r="AK16">
        <f>IFERROR(VLOOKUP(AJ16,$BJ$3:$BK$16,2,FALSE),0)</f>
        <v>0</v>
      </c>
      <c r="AL16">
        <f t="shared" si="4"/>
        <v>1</v>
      </c>
      <c r="BG16" t="s">
        <v>783</v>
      </c>
      <c r="BJ16" t="s">
        <v>832</v>
      </c>
      <c r="BK16">
        <f t="shared" si="8"/>
        <v>45</v>
      </c>
    </row>
    <row r="17" spans="6:59">
      <c r="F17" s="14" t="s">
        <v>1153</v>
      </c>
      <c r="G17" s="10">
        <v>2</v>
      </c>
      <c r="H17" s="15" t="s">
        <v>625</v>
      </c>
      <c r="AH17" t="s">
        <v>783</v>
      </c>
      <c r="AI17">
        <v>4</v>
      </c>
      <c r="AJ17" t="s">
        <v>804</v>
      </c>
      <c r="AK17">
        <f>IFERROR(VLOOKUP(AJ17,$BJ$3:$BK$16,2,FALSE),0)</f>
        <v>0</v>
      </c>
      <c r="AL17">
        <f t="shared" si="4"/>
        <v>4</v>
      </c>
      <c r="BG17" t="s">
        <v>783</v>
      </c>
    </row>
    <row r="18" spans="6:59">
      <c r="F18" s="11" t="s">
        <v>617</v>
      </c>
      <c r="G18" s="12">
        <v>5</v>
      </c>
      <c r="H18" s="13" t="s">
        <v>800</v>
      </c>
      <c r="AH18" t="s">
        <v>606</v>
      </c>
      <c r="AI18">
        <v>1</v>
      </c>
      <c r="AJ18" t="s">
        <v>815</v>
      </c>
      <c r="AK18">
        <f>IFERROR(VLOOKUP(AJ18,$BJ$3:$BK$16,2,FALSE),0)</f>
        <v>37</v>
      </c>
      <c r="AL18">
        <f t="shared" si="4"/>
        <v>38</v>
      </c>
      <c r="BG18" t="s">
        <v>606</v>
      </c>
    </row>
    <row r="19" spans="6:59">
      <c r="F19" s="14" t="s">
        <v>618</v>
      </c>
      <c r="G19" s="10">
        <v>1</v>
      </c>
      <c r="H19" s="15" t="s">
        <v>660</v>
      </c>
      <c r="BG19" t="s">
        <v>729</v>
      </c>
    </row>
    <row r="20" spans="6:59">
      <c r="F20" s="11" t="s">
        <v>619</v>
      </c>
      <c r="G20" s="12">
        <v>2</v>
      </c>
      <c r="H20" s="13" t="s">
        <v>809</v>
      </c>
      <c r="BG20" t="s">
        <v>729</v>
      </c>
    </row>
    <row r="21" spans="6:59">
      <c r="F21" s="14" t="s">
        <v>620</v>
      </c>
      <c r="G21" s="10">
        <v>1</v>
      </c>
      <c r="H21" s="15" t="s">
        <v>888</v>
      </c>
      <c r="BG21" t="s">
        <v>729</v>
      </c>
    </row>
    <row r="22" spans="6:59">
      <c r="F22" s="11" t="s">
        <v>958</v>
      </c>
      <c r="G22" s="12">
        <v>1</v>
      </c>
      <c r="H22" s="13" t="s">
        <v>750</v>
      </c>
      <c r="BG22" t="s">
        <v>816</v>
      </c>
    </row>
    <row r="23" spans="6:59">
      <c r="F23" s="14" t="s">
        <v>1155</v>
      </c>
      <c r="G23" s="10">
        <v>5</v>
      </c>
      <c r="H23" s="15" t="s">
        <v>711</v>
      </c>
      <c r="BG23" t="s">
        <v>816</v>
      </c>
    </row>
    <row r="24" spans="6:59">
      <c r="F24" s="11" t="s">
        <v>1071</v>
      </c>
      <c r="G24" s="12">
        <v>3</v>
      </c>
      <c r="H24" s="13" t="s">
        <v>804</v>
      </c>
      <c r="BG24" t="s">
        <v>816</v>
      </c>
    </row>
    <row r="25" spans="6:59">
      <c r="F25" s="14" t="s">
        <v>969</v>
      </c>
      <c r="G25" s="10">
        <v>5</v>
      </c>
      <c r="H25" s="15" t="s">
        <v>681</v>
      </c>
      <c r="BG25" t="s">
        <v>816</v>
      </c>
    </row>
    <row r="26" spans="6:59">
      <c r="F26" s="11" t="s">
        <v>1106</v>
      </c>
      <c r="G26" s="12">
        <v>5</v>
      </c>
      <c r="H26" s="13" t="s">
        <v>888</v>
      </c>
      <c r="BG26" t="s">
        <v>891</v>
      </c>
    </row>
    <row r="27" spans="6:59">
      <c r="F27" s="14" t="s">
        <v>621</v>
      </c>
      <c r="G27" s="10">
        <v>5</v>
      </c>
      <c r="H27" s="15" t="s">
        <v>695</v>
      </c>
      <c r="BG27" t="s">
        <v>891</v>
      </c>
    </row>
    <row r="28" spans="6:59">
      <c r="F28" s="11" t="s">
        <v>622</v>
      </c>
      <c r="G28" s="12">
        <v>5</v>
      </c>
      <c r="H28" s="13" t="s">
        <v>853</v>
      </c>
      <c r="BG28" t="s">
        <v>891</v>
      </c>
    </row>
    <row r="29" spans="6:59">
      <c r="F29" s="14" t="s">
        <v>623</v>
      </c>
      <c r="G29" s="10">
        <v>1</v>
      </c>
      <c r="H29" s="15" t="s">
        <v>719</v>
      </c>
      <c r="BG29" t="s">
        <v>655</v>
      </c>
    </row>
    <row r="30" spans="6:59">
      <c r="F30" s="11" t="s">
        <v>624</v>
      </c>
      <c r="G30" s="12">
        <v>4</v>
      </c>
      <c r="H30" s="13" t="s">
        <v>800</v>
      </c>
      <c r="BG30" t="s">
        <v>655</v>
      </c>
    </row>
    <row r="31" spans="6:59">
      <c r="F31" s="14" t="s">
        <v>625</v>
      </c>
      <c r="G31" s="10">
        <v>3</v>
      </c>
      <c r="H31" s="15" t="s">
        <v>670</v>
      </c>
      <c r="BG31" t="s">
        <v>655</v>
      </c>
    </row>
    <row r="32" spans="6:59">
      <c r="F32" s="11" t="s">
        <v>1055</v>
      </c>
      <c r="G32" s="12">
        <v>4</v>
      </c>
      <c r="H32" s="13" t="s">
        <v>734</v>
      </c>
      <c r="BG32" t="s">
        <v>655</v>
      </c>
    </row>
    <row r="33" spans="6:59">
      <c r="F33" s="14" t="s">
        <v>626</v>
      </c>
      <c r="G33" s="10">
        <v>1</v>
      </c>
      <c r="H33" s="15" t="s">
        <v>904</v>
      </c>
      <c r="BG33" t="s">
        <v>660</v>
      </c>
    </row>
    <row r="34" spans="6:59">
      <c r="F34" s="11" t="s">
        <v>949</v>
      </c>
      <c r="G34" s="12">
        <v>2</v>
      </c>
      <c r="H34" s="13" t="s">
        <v>632</v>
      </c>
      <c r="BG34" t="s">
        <v>660</v>
      </c>
    </row>
    <row r="35" spans="6:59">
      <c r="F35" s="14" t="s">
        <v>627</v>
      </c>
      <c r="G35" s="10">
        <v>3</v>
      </c>
      <c r="H35" s="15" t="s">
        <v>779</v>
      </c>
      <c r="BG35" t="s">
        <v>660</v>
      </c>
    </row>
    <row r="36" spans="6:59">
      <c r="F36" s="11" t="s">
        <v>628</v>
      </c>
      <c r="G36" s="12">
        <v>2</v>
      </c>
      <c r="H36" s="13" t="s">
        <v>852</v>
      </c>
      <c r="BG36" t="s">
        <v>783</v>
      </c>
    </row>
    <row r="37" spans="6:59">
      <c r="F37" s="14" t="s">
        <v>1095</v>
      </c>
      <c r="G37" s="10">
        <v>4</v>
      </c>
      <c r="H37" s="15" t="s">
        <v>872</v>
      </c>
      <c r="BG37" t="s">
        <v>783</v>
      </c>
    </row>
    <row r="38" spans="6:59">
      <c r="F38" s="11" t="s">
        <v>1135</v>
      </c>
      <c r="G38" s="12">
        <v>2</v>
      </c>
      <c r="H38" s="13" t="s">
        <v>838</v>
      </c>
      <c r="BG38" t="s">
        <v>783</v>
      </c>
    </row>
    <row r="39" spans="6:59">
      <c r="F39" s="14" t="s">
        <v>629</v>
      </c>
      <c r="G39" s="10">
        <v>5</v>
      </c>
      <c r="H39" s="15" t="s">
        <v>726</v>
      </c>
      <c r="BG39" t="s">
        <v>815</v>
      </c>
    </row>
    <row r="40" spans="6:59">
      <c r="F40" s="11" t="s">
        <v>630</v>
      </c>
      <c r="G40" s="12">
        <v>5</v>
      </c>
      <c r="H40" s="13" t="s">
        <v>846</v>
      </c>
      <c r="BG40" t="s">
        <v>610</v>
      </c>
    </row>
    <row r="41" spans="6:59">
      <c r="F41" s="14" t="s">
        <v>1167</v>
      </c>
      <c r="G41" s="10">
        <v>4</v>
      </c>
      <c r="H41" s="15" t="s">
        <v>795</v>
      </c>
      <c r="BG41" t="s">
        <v>695</v>
      </c>
    </row>
    <row r="42" spans="6:59">
      <c r="F42" s="11" t="s">
        <v>631</v>
      </c>
      <c r="G42" s="12">
        <v>2</v>
      </c>
      <c r="H42" s="13" t="s">
        <v>667</v>
      </c>
      <c r="BG42" t="s">
        <v>806</v>
      </c>
    </row>
    <row r="43" spans="6:59">
      <c r="F43" s="14" t="s">
        <v>632</v>
      </c>
      <c r="G43" s="10">
        <v>2</v>
      </c>
      <c r="H43" s="15" t="s">
        <v>708</v>
      </c>
      <c r="BG43" t="s">
        <v>806</v>
      </c>
    </row>
    <row r="44" spans="6:59">
      <c r="F44" s="11" t="s">
        <v>936</v>
      </c>
      <c r="G44" s="12">
        <v>1</v>
      </c>
      <c r="H44" s="13" t="s">
        <v>780</v>
      </c>
      <c r="BG44" t="s">
        <v>806</v>
      </c>
    </row>
    <row r="45" spans="6:59">
      <c r="F45" s="14" t="s">
        <v>912</v>
      </c>
      <c r="G45" s="10">
        <v>2</v>
      </c>
      <c r="H45" s="15" t="s">
        <v>667</v>
      </c>
      <c r="BG45" t="s">
        <v>806</v>
      </c>
    </row>
    <row r="46" spans="6:59">
      <c r="F46" s="11" t="s">
        <v>633</v>
      </c>
      <c r="G46" s="12">
        <v>3</v>
      </c>
      <c r="H46" s="13" t="s">
        <v>641</v>
      </c>
      <c r="BG46" t="s">
        <v>832</v>
      </c>
    </row>
    <row r="47" spans="6:59">
      <c r="F47" s="14" t="s">
        <v>1031</v>
      </c>
      <c r="G47" s="10">
        <v>1</v>
      </c>
      <c r="H47" s="15" t="s">
        <v>770</v>
      </c>
      <c r="BG47" t="s">
        <v>832</v>
      </c>
    </row>
    <row r="48" spans="6:59">
      <c r="F48" s="11" t="s">
        <v>1170</v>
      </c>
      <c r="G48" s="12">
        <v>1</v>
      </c>
      <c r="H48" s="13" t="s">
        <v>704</v>
      </c>
      <c r="BG48" t="s">
        <v>832</v>
      </c>
    </row>
    <row r="49" spans="6:59">
      <c r="F49" s="14" t="s">
        <v>974</v>
      </c>
      <c r="G49" s="10">
        <v>3</v>
      </c>
      <c r="H49" s="15" t="s">
        <v>871</v>
      </c>
      <c r="BG49" t="s">
        <v>832</v>
      </c>
    </row>
    <row r="50" spans="6:59">
      <c r="F50" s="11" t="s">
        <v>1124</v>
      </c>
      <c r="G50" s="12">
        <v>3</v>
      </c>
      <c r="H50" s="13" t="s">
        <v>756</v>
      </c>
    </row>
    <row r="51" spans="6:59">
      <c r="F51" s="14" t="s">
        <v>634</v>
      </c>
      <c r="G51" s="10">
        <v>4</v>
      </c>
      <c r="H51" s="15" t="s">
        <v>738</v>
      </c>
    </row>
    <row r="52" spans="6:59">
      <c r="F52" s="11" t="s">
        <v>635</v>
      </c>
      <c r="G52" s="12">
        <v>5</v>
      </c>
      <c r="H52" s="13" t="s">
        <v>626</v>
      </c>
    </row>
    <row r="53" spans="6:59">
      <c r="F53" s="14" t="s">
        <v>636</v>
      </c>
      <c r="G53" s="10">
        <v>1</v>
      </c>
      <c r="H53" s="15" t="s">
        <v>615</v>
      </c>
    </row>
    <row r="54" spans="6:59">
      <c r="F54" s="11" t="s">
        <v>637</v>
      </c>
      <c r="G54" s="12">
        <v>5</v>
      </c>
      <c r="H54" s="13" t="s">
        <v>875</v>
      </c>
    </row>
    <row r="55" spans="6:59">
      <c r="F55" s="14" t="s">
        <v>1079</v>
      </c>
      <c r="G55" s="10">
        <v>2</v>
      </c>
      <c r="H55" s="15" t="s">
        <v>779</v>
      </c>
    </row>
    <row r="56" spans="6:59">
      <c r="F56" s="11" t="s">
        <v>982</v>
      </c>
      <c r="G56" s="12">
        <v>4</v>
      </c>
      <c r="H56" s="13" t="s">
        <v>906</v>
      </c>
    </row>
    <row r="57" spans="6:59">
      <c r="F57" s="14" t="s">
        <v>1016</v>
      </c>
      <c r="G57" s="10">
        <v>4</v>
      </c>
      <c r="H57" s="15" t="s">
        <v>830</v>
      </c>
    </row>
    <row r="58" spans="6:59">
      <c r="F58" s="11" t="s">
        <v>1003</v>
      </c>
      <c r="G58" s="12">
        <v>3</v>
      </c>
      <c r="H58" s="13" t="s">
        <v>683</v>
      </c>
    </row>
    <row r="59" spans="6:59">
      <c r="F59" s="14" t="s">
        <v>638</v>
      </c>
      <c r="G59" s="10">
        <v>5</v>
      </c>
      <c r="H59" s="15" t="s">
        <v>623</v>
      </c>
    </row>
    <row r="60" spans="6:59">
      <c r="F60" s="11" t="s">
        <v>639</v>
      </c>
      <c r="G60" s="12">
        <v>3</v>
      </c>
      <c r="H60" s="13" t="s">
        <v>759</v>
      </c>
    </row>
    <row r="61" spans="6:59">
      <c r="F61" s="14" t="s">
        <v>913</v>
      </c>
      <c r="G61" s="10">
        <v>4</v>
      </c>
      <c r="H61" s="15" t="s">
        <v>869</v>
      </c>
    </row>
    <row r="62" spans="6:59">
      <c r="F62" s="11" t="s">
        <v>640</v>
      </c>
      <c r="G62" s="12">
        <v>5</v>
      </c>
      <c r="H62" s="13" t="s">
        <v>650</v>
      </c>
    </row>
    <row r="63" spans="6:59">
      <c r="F63" s="14" t="s">
        <v>1112</v>
      </c>
      <c r="G63" s="10">
        <v>4</v>
      </c>
      <c r="H63" s="15" t="s">
        <v>752</v>
      </c>
    </row>
    <row r="64" spans="6:59">
      <c r="F64" s="11" t="s">
        <v>641</v>
      </c>
      <c r="G64" s="12">
        <v>2</v>
      </c>
      <c r="H64" s="13" t="s">
        <v>615</v>
      </c>
    </row>
    <row r="65" spans="6:8">
      <c r="F65" s="14" t="s">
        <v>642</v>
      </c>
      <c r="G65" s="10">
        <v>2</v>
      </c>
      <c r="H65" s="15" t="s">
        <v>804</v>
      </c>
    </row>
    <row r="66" spans="6:8">
      <c r="F66" s="11" t="s">
        <v>1143</v>
      </c>
      <c r="G66" s="12">
        <v>1</v>
      </c>
      <c r="H66" s="13" t="s">
        <v>884</v>
      </c>
    </row>
    <row r="67" spans="6:8">
      <c r="F67" s="14" t="s">
        <v>1163</v>
      </c>
      <c r="G67" s="10">
        <v>2</v>
      </c>
      <c r="H67" s="15" t="s">
        <v>687</v>
      </c>
    </row>
    <row r="68" spans="6:8">
      <c r="F68" s="11" t="s">
        <v>643</v>
      </c>
      <c r="G68" s="12">
        <v>3</v>
      </c>
      <c r="H68" s="13" t="s">
        <v>815</v>
      </c>
    </row>
    <row r="69" spans="6:8">
      <c r="F69" s="14" t="s">
        <v>644</v>
      </c>
      <c r="G69" s="10">
        <v>1</v>
      </c>
      <c r="H69" s="15" t="s">
        <v>783</v>
      </c>
    </row>
    <row r="70" spans="6:8">
      <c r="F70" s="11" t="s">
        <v>645</v>
      </c>
      <c r="G70" s="12">
        <v>5</v>
      </c>
      <c r="H70" s="13" t="s">
        <v>710</v>
      </c>
    </row>
    <row r="71" spans="6:8">
      <c r="F71" s="14" t="s">
        <v>646</v>
      </c>
      <c r="G71" s="10">
        <v>1</v>
      </c>
      <c r="H71" s="15" t="s">
        <v>703</v>
      </c>
    </row>
    <row r="72" spans="6:8">
      <c r="F72" s="11" t="s">
        <v>924</v>
      </c>
      <c r="G72" s="12">
        <v>5</v>
      </c>
      <c r="H72" s="13" t="s">
        <v>800</v>
      </c>
    </row>
    <row r="73" spans="6:8">
      <c r="F73" s="14" t="s">
        <v>1144</v>
      </c>
      <c r="G73" s="10">
        <v>2</v>
      </c>
      <c r="H73" s="15" t="s">
        <v>663</v>
      </c>
    </row>
    <row r="74" spans="6:8">
      <c r="F74" s="11" t="s">
        <v>1125</v>
      </c>
      <c r="G74" s="12">
        <v>2</v>
      </c>
      <c r="H74" s="13" t="s">
        <v>813</v>
      </c>
    </row>
    <row r="75" spans="6:8">
      <c r="F75" s="14" t="s">
        <v>647</v>
      </c>
      <c r="G75" s="10">
        <v>5</v>
      </c>
      <c r="H75" s="15" t="s">
        <v>719</v>
      </c>
    </row>
    <row r="76" spans="6:8">
      <c r="F76" s="11" t="s">
        <v>1074</v>
      </c>
      <c r="G76" s="12">
        <v>3</v>
      </c>
      <c r="H76" s="13" t="s">
        <v>677</v>
      </c>
    </row>
    <row r="77" spans="6:8">
      <c r="F77" s="14" t="s">
        <v>648</v>
      </c>
      <c r="G77" s="10">
        <v>5</v>
      </c>
      <c r="H77" s="15" t="s">
        <v>714</v>
      </c>
    </row>
    <row r="78" spans="6:8">
      <c r="F78" s="11" t="s">
        <v>649</v>
      </c>
      <c r="G78" s="12">
        <v>1</v>
      </c>
      <c r="H78" s="13" t="s">
        <v>890</v>
      </c>
    </row>
    <row r="79" spans="6:8">
      <c r="F79" s="14" t="s">
        <v>650</v>
      </c>
      <c r="G79" s="10">
        <v>5</v>
      </c>
      <c r="H79" s="15" t="s">
        <v>657</v>
      </c>
    </row>
    <row r="80" spans="6:8">
      <c r="F80" s="11" t="s">
        <v>651</v>
      </c>
      <c r="G80" s="12">
        <v>3</v>
      </c>
      <c r="H80" s="13" t="s">
        <v>670</v>
      </c>
    </row>
    <row r="81" spans="6:8">
      <c r="F81" s="14" t="s">
        <v>652</v>
      </c>
      <c r="G81" s="10">
        <v>4</v>
      </c>
      <c r="H81" s="15" t="s">
        <v>713</v>
      </c>
    </row>
    <row r="82" spans="6:8">
      <c r="F82" s="11" t="s">
        <v>653</v>
      </c>
      <c r="G82" s="12">
        <v>4</v>
      </c>
      <c r="H82" s="13" t="s">
        <v>816</v>
      </c>
    </row>
    <row r="83" spans="6:8">
      <c r="F83" s="14" t="s">
        <v>654</v>
      </c>
      <c r="G83" s="10">
        <v>2</v>
      </c>
      <c r="H83" s="15" t="s">
        <v>870</v>
      </c>
    </row>
    <row r="84" spans="6:8">
      <c r="F84" s="11" t="s">
        <v>655</v>
      </c>
      <c r="G84" s="12">
        <v>1</v>
      </c>
      <c r="H84" s="13" t="s">
        <v>755</v>
      </c>
    </row>
    <row r="85" spans="6:8">
      <c r="F85" s="14" t="s">
        <v>656</v>
      </c>
      <c r="G85" s="10">
        <v>2</v>
      </c>
      <c r="H85" s="15" t="s">
        <v>864</v>
      </c>
    </row>
    <row r="86" spans="6:8">
      <c r="F86" s="11" t="s">
        <v>1199</v>
      </c>
      <c r="G86" s="12">
        <v>1</v>
      </c>
      <c r="H86" s="13" t="s">
        <v>877</v>
      </c>
    </row>
    <row r="87" spans="6:8">
      <c r="F87" s="14" t="s">
        <v>1103</v>
      </c>
      <c r="G87" s="10">
        <v>2</v>
      </c>
      <c r="H87" s="15" t="s">
        <v>717</v>
      </c>
    </row>
    <row r="88" spans="6:8">
      <c r="F88" s="11" t="s">
        <v>657</v>
      </c>
      <c r="G88" s="12">
        <v>3</v>
      </c>
      <c r="H88" s="13" t="s">
        <v>776</v>
      </c>
    </row>
    <row r="89" spans="6:8">
      <c r="F89" s="14" t="s">
        <v>1202</v>
      </c>
      <c r="G89" s="10">
        <v>5</v>
      </c>
      <c r="H89" s="15" t="s">
        <v>670</v>
      </c>
    </row>
    <row r="90" spans="6:8">
      <c r="F90" s="11" t="s">
        <v>658</v>
      </c>
      <c r="G90" s="12">
        <v>2</v>
      </c>
      <c r="H90" s="13" t="s">
        <v>880</v>
      </c>
    </row>
    <row r="91" spans="6:8">
      <c r="F91" s="14" t="s">
        <v>1190</v>
      </c>
      <c r="G91" s="10">
        <v>1</v>
      </c>
      <c r="H91" s="15" t="s">
        <v>891</v>
      </c>
    </row>
    <row r="92" spans="6:8">
      <c r="F92" s="11" t="s">
        <v>989</v>
      </c>
      <c r="G92" s="12">
        <v>5</v>
      </c>
      <c r="H92" s="13" t="s">
        <v>762</v>
      </c>
    </row>
    <row r="93" spans="6:8">
      <c r="F93" s="14" t="s">
        <v>659</v>
      </c>
      <c r="G93" s="10">
        <v>3</v>
      </c>
      <c r="H93" s="15" t="s">
        <v>734</v>
      </c>
    </row>
    <row r="94" spans="6:8">
      <c r="F94" s="11" t="s">
        <v>660</v>
      </c>
      <c r="G94" s="12">
        <v>2</v>
      </c>
      <c r="H94" s="13" t="s">
        <v>816</v>
      </c>
    </row>
    <row r="95" spans="6:8">
      <c r="F95" s="14" t="s">
        <v>1186</v>
      </c>
      <c r="G95" s="10">
        <v>1</v>
      </c>
      <c r="H95" s="15" t="s">
        <v>718</v>
      </c>
    </row>
    <row r="96" spans="6:8">
      <c r="F96" s="11" t="s">
        <v>661</v>
      </c>
      <c r="G96" s="12">
        <v>4</v>
      </c>
      <c r="H96" s="13" t="s">
        <v>660</v>
      </c>
    </row>
    <row r="97" spans="6:8">
      <c r="F97" s="14" t="s">
        <v>1200</v>
      </c>
      <c r="G97" s="10">
        <v>4</v>
      </c>
      <c r="H97" s="15" t="s">
        <v>850</v>
      </c>
    </row>
    <row r="98" spans="6:8">
      <c r="F98" s="11" t="s">
        <v>662</v>
      </c>
      <c r="G98" s="12">
        <v>2</v>
      </c>
      <c r="H98" s="13" t="s">
        <v>652</v>
      </c>
    </row>
    <row r="99" spans="6:8">
      <c r="F99" s="14" t="s">
        <v>1086</v>
      </c>
      <c r="G99" s="10">
        <v>5</v>
      </c>
      <c r="H99" s="15" t="s">
        <v>856</v>
      </c>
    </row>
    <row r="100" spans="6:8">
      <c r="F100" s="11" t="s">
        <v>663</v>
      </c>
      <c r="G100" s="12">
        <v>5</v>
      </c>
      <c r="H100" s="13" t="s">
        <v>643</v>
      </c>
    </row>
    <row r="101" spans="6:8">
      <c r="F101" s="14" t="s">
        <v>1045</v>
      </c>
      <c r="G101" s="10">
        <v>3</v>
      </c>
      <c r="H101" s="15" t="s">
        <v>705</v>
      </c>
    </row>
    <row r="102" spans="6:8">
      <c r="F102" s="11" t="s">
        <v>664</v>
      </c>
      <c r="G102" s="12">
        <v>5</v>
      </c>
      <c r="H102" s="13" t="s">
        <v>689</v>
      </c>
    </row>
    <row r="103" spans="6:8">
      <c r="F103" s="14" t="s">
        <v>665</v>
      </c>
      <c r="G103" s="10">
        <v>1</v>
      </c>
      <c r="H103" s="15" t="s">
        <v>748</v>
      </c>
    </row>
    <row r="104" spans="6:8">
      <c r="F104" s="11" t="s">
        <v>1000</v>
      </c>
      <c r="G104" s="12">
        <v>2</v>
      </c>
      <c r="H104" s="13" t="s">
        <v>805</v>
      </c>
    </row>
    <row r="105" spans="6:8">
      <c r="F105" s="14" t="s">
        <v>666</v>
      </c>
      <c r="G105" s="10">
        <v>4</v>
      </c>
      <c r="H105" s="15" t="s">
        <v>667</v>
      </c>
    </row>
    <row r="106" spans="6:8">
      <c r="F106" s="11" t="s">
        <v>667</v>
      </c>
      <c r="G106" s="12">
        <v>2</v>
      </c>
      <c r="H106" s="13" t="s">
        <v>721</v>
      </c>
    </row>
    <row r="107" spans="6:8">
      <c r="F107" s="14" t="s">
        <v>668</v>
      </c>
      <c r="G107" s="10">
        <v>2</v>
      </c>
      <c r="H107" s="15" t="s">
        <v>615</v>
      </c>
    </row>
    <row r="108" spans="6:8">
      <c r="F108" s="11" t="s">
        <v>669</v>
      </c>
      <c r="G108" s="12">
        <v>2</v>
      </c>
      <c r="H108" s="13" t="s">
        <v>832</v>
      </c>
    </row>
    <row r="109" spans="6:8">
      <c r="F109" s="14" t="s">
        <v>1015</v>
      </c>
      <c r="G109" s="10">
        <v>4</v>
      </c>
      <c r="H109" s="15" t="s">
        <v>794</v>
      </c>
    </row>
    <row r="110" spans="6:8">
      <c r="F110" s="11" t="s">
        <v>670</v>
      </c>
      <c r="G110" s="12">
        <v>4</v>
      </c>
      <c r="H110" s="13" t="s">
        <v>898</v>
      </c>
    </row>
    <row r="111" spans="6:8">
      <c r="F111" s="14" t="s">
        <v>671</v>
      </c>
      <c r="G111" s="10">
        <v>4</v>
      </c>
      <c r="H111" s="15" t="s">
        <v>839</v>
      </c>
    </row>
    <row r="112" spans="6:8">
      <c r="F112" s="11" t="s">
        <v>672</v>
      </c>
      <c r="G112" s="12">
        <v>2</v>
      </c>
      <c r="H112" s="13" t="s">
        <v>644</v>
      </c>
    </row>
    <row r="113" spans="6:8">
      <c r="F113" s="14" t="s">
        <v>1065</v>
      </c>
      <c r="G113" s="10">
        <v>2</v>
      </c>
      <c r="H113" s="15" t="s">
        <v>615</v>
      </c>
    </row>
    <row r="114" spans="6:8">
      <c r="F114" s="11" t="s">
        <v>673</v>
      </c>
      <c r="G114" s="12">
        <v>5</v>
      </c>
      <c r="H114" s="13" t="s">
        <v>800</v>
      </c>
    </row>
    <row r="115" spans="6:8">
      <c r="F115" s="14" t="s">
        <v>674</v>
      </c>
      <c r="G115" s="10">
        <v>3</v>
      </c>
      <c r="H115" s="15" t="s">
        <v>720</v>
      </c>
    </row>
    <row r="116" spans="6:8">
      <c r="F116" s="11" t="s">
        <v>1010</v>
      </c>
      <c r="G116" s="12">
        <v>2</v>
      </c>
      <c r="H116" s="13" t="s">
        <v>868</v>
      </c>
    </row>
    <row r="117" spans="6:8">
      <c r="F117" s="14" t="s">
        <v>1136</v>
      </c>
      <c r="G117" s="10">
        <v>3</v>
      </c>
      <c r="H117" s="15" t="s">
        <v>682</v>
      </c>
    </row>
    <row r="118" spans="6:8">
      <c r="F118" s="11" t="s">
        <v>675</v>
      </c>
      <c r="G118" s="12">
        <v>2</v>
      </c>
      <c r="H118" s="13" t="s">
        <v>792</v>
      </c>
    </row>
    <row r="119" spans="6:8">
      <c r="F119" s="14" t="s">
        <v>676</v>
      </c>
      <c r="G119" s="10">
        <v>3</v>
      </c>
      <c r="H119" s="15" t="s">
        <v>793</v>
      </c>
    </row>
    <row r="120" spans="6:8">
      <c r="F120" s="11" t="s">
        <v>1090</v>
      </c>
      <c r="G120" s="12">
        <v>4</v>
      </c>
      <c r="H120" s="13" t="s">
        <v>829</v>
      </c>
    </row>
    <row r="121" spans="6:8">
      <c r="F121" s="14" t="s">
        <v>1080</v>
      </c>
      <c r="G121" s="10">
        <v>1</v>
      </c>
      <c r="H121" s="15" t="s">
        <v>900</v>
      </c>
    </row>
    <row r="122" spans="6:8">
      <c r="F122" s="11" t="s">
        <v>678</v>
      </c>
      <c r="G122" s="12">
        <v>5</v>
      </c>
      <c r="H122" s="13" t="s">
        <v>871</v>
      </c>
    </row>
    <row r="123" spans="6:8">
      <c r="F123" s="14" t="s">
        <v>679</v>
      </c>
      <c r="G123" s="10">
        <v>1</v>
      </c>
      <c r="H123" s="15" t="s">
        <v>716</v>
      </c>
    </row>
    <row r="124" spans="6:8">
      <c r="F124" s="11" t="s">
        <v>1026</v>
      </c>
      <c r="G124" s="12">
        <v>1</v>
      </c>
      <c r="H124" s="13" t="s">
        <v>828</v>
      </c>
    </row>
    <row r="125" spans="6:8">
      <c r="F125" s="14" t="s">
        <v>680</v>
      </c>
      <c r="G125" s="10">
        <v>3</v>
      </c>
      <c r="H125" s="15" t="s">
        <v>635</v>
      </c>
    </row>
    <row r="126" spans="6:8">
      <c r="F126" s="11" t="s">
        <v>681</v>
      </c>
      <c r="G126" s="12">
        <v>4</v>
      </c>
      <c r="H126" s="13" t="s">
        <v>636</v>
      </c>
    </row>
    <row r="127" spans="6:8">
      <c r="F127" s="14" t="s">
        <v>682</v>
      </c>
      <c r="G127" s="10">
        <v>1</v>
      </c>
      <c r="H127" s="15" t="s">
        <v>697</v>
      </c>
    </row>
    <row r="128" spans="6:8">
      <c r="F128" s="11" t="s">
        <v>1068</v>
      </c>
      <c r="G128" s="12">
        <v>4</v>
      </c>
      <c r="H128" s="13" t="s">
        <v>663</v>
      </c>
    </row>
    <row r="129" spans="6:8">
      <c r="F129" s="14" t="s">
        <v>962</v>
      </c>
      <c r="G129" s="10">
        <v>1</v>
      </c>
      <c r="H129" s="15" t="s">
        <v>842</v>
      </c>
    </row>
    <row r="130" spans="6:8">
      <c r="F130" s="11" t="s">
        <v>1043</v>
      </c>
      <c r="G130" s="12">
        <v>4</v>
      </c>
      <c r="H130" s="13" t="s">
        <v>726</v>
      </c>
    </row>
    <row r="131" spans="6:8">
      <c r="F131" s="14" t="s">
        <v>683</v>
      </c>
      <c r="G131" s="10">
        <v>4</v>
      </c>
      <c r="H131" s="15" t="s">
        <v>787</v>
      </c>
    </row>
    <row r="132" spans="6:8">
      <c r="F132" s="11" t="s">
        <v>684</v>
      </c>
      <c r="G132" s="12">
        <v>3</v>
      </c>
      <c r="H132" s="13" t="s">
        <v>647</v>
      </c>
    </row>
    <row r="133" spans="6:8">
      <c r="F133" s="14" t="s">
        <v>1029</v>
      </c>
      <c r="G133" s="10">
        <v>2</v>
      </c>
      <c r="H133" s="15" t="s">
        <v>620</v>
      </c>
    </row>
    <row r="134" spans="6:8">
      <c r="F134" s="11" t="s">
        <v>1184</v>
      </c>
      <c r="G134" s="12">
        <v>4</v>
      </c>
      <c r="H134" s="13" t="s">
        <v>810</v>
      </c>
    </row>
    <row r="135" spans="6:8">
      <c r="F135" s="14" t="s">
        <v>1099</v>
      </c>
      <c r="G135" s="10">
        <v>1</v>
      </c>
      <c r="H135" s="15" t="s">
        <v>674</v>
      </c>
    </row>
    <row r="136" spans="6:8">
      <c r="F136" s="11" t="s">
        <v>1005</v>
      </c>
      <c r="G136" s="12">
        <v>5</v>
      </c>
      <c r="H136" s="13" t="s">
        <v>714</v>
      </c>
    </row>
    <row r="137" spans="6:8">
      <c r="F137" s="14" t="s">
        <v>1138</v>
      </c>
      <c r="G137" s="10">
        <v>1</v>
      </c>
      <c r="H137" s="15" t="s">
        <v>631</v>
      </c>
    </row>
    <row r="138" spans="6:8">
      <c r="F138" s="11" t="s">
        <v>1094</v>
      </c>
      <c r="G138" s="12">
        <v>2</v>
      </c>
      <c r="H138" s="13" t="s">
        <v>814</v>
      </c>
    </row>
    <row r="139" spans="6:8">
      <c r="F139" s="14" t="s">
        <v>1146</v>
      </c>
      <c r="G139" s="10">
        <v>5</v>
      </c>
      <c r="H139" s="15" t="s">
        <v>668</v>
      </c>
    </row>
    <row r="140" spans="6:8">
      <c r="F140" s="11" t="s">
        <v>1108</v>
      </c>
      <c r="G140" s="12">
        <v>1</v>
      </c>
      <c r="H140" s="13" t="s">
        <v>707</v>
      </c>
    </row>
    <row r="141" spans="6:8">
      <c r="F141" s="14" t="s">
        <v>685</v>
      </c>
      <c r="G141" s="10">
        <v>5</v>
      </c>
      <c r="H141" s="15" t="s">
        <v>861</v>
      </c>
    </row>
    <row r="142" spans="6:8">
      <c r="F142" s="11" t="s">
        <v>686</v>
      </c>
      <c r="G142" s="12">
        <v>1</v>
      </c>
      <c r="H142" s="13" t="s">
        <v>658</v>
      </c>
    </row>
    <row r="143" spans="6:8">
      <c r="F143" s="14" t="s">
        <v>687</v>
      </c>
      <c r="G143" s="10">
        <v>4</v>
      </c>
      <c r="H143" s="15" t="s">
        <v>806</v>
      </c>
    </row>
    <row r="144" spans="6:8">
      <c r="F144" s="11" t="s">
        <v>980</v>
      </c>
      <c r="G144" s="12">
        <v>4</v>
      </c>
      <c r="H144" s="13" t="s">
        <v>702</v>
      </c>
    </row>
    <row r="145" spans="6:8">
      <c r="F145" s="14" t="s">
        <v>946</v>
      </c>
      <c r="G145" s="10">
        <v>4</v>
      </c>
      <c r="H145" s="15" t="s">
        <v>819</v>
      </c>
    </row>
    <row r="146" spans="6:8">
      <c r="F146" s="11" t="s">
        <v>1174</v>
      </c>
      <c r="G146" s="12">
        <v>3</v>
      </c>
      <c r="H146" s="13" t="s">
        <v>901</v>
      </c>
    </row>
    <row r="147" spans="6:8">
      <c r="F147" s="14" t="s">
        <v>1036</v>
      </c>
      <c r="G147" s="10">
        <v>4</v>
      </c>
      <c r="H147" s="15" t="s">
        <v>837</v>
      </c>
    </row>
    <row r="148" spans="6:8">
      <c r="F148" s="11" t="s">
        <v>1137</v>
      </c>
      <c r="G148" s="12">
        <v>5</v>
      </c>
      <c r="H148" s="13" t="s">
        <v>685</v>
      </c>
    </row>
    <row r="149" spans="6:8">
      <c r="F149" s="14" t="s">
        <v>1081</v>
      </c>
      <c r="G149" s="10">
        <v>3</v>
      </c>
      <c r="H149" s="15" t="s">
        <v>660</v>
      </c>
    </row>
    <row r="150" spans="6:8">
      <c r="F150" s="11" t="s">
        <v>688</v>
      </c>
      <c r="G150" s="12">
        <v>5</v>
      </c>
      <c r="H150" s="13" t="s">
        <v>852</v>
      </c>
    </row>
    <row r="151" spans="6:8">
      <c r="F151" s="14" t="s">
        <v>689</v>
      </c>
      <c r="G151" s="10">
        <v>1</v>
      </c>
      <c r="H151" s="15" t="s">
        <v>891</v>
      </c>
    </row>
    <row r="152" spans="6:8">
      <c r="F152" s="11" t="s">
        <v>690</v>
      </c>
      <c r="G152" s="12">
        <v>1</v>
      </c>
      <c r="H152" s="13" t="s">
        <v>705</v>
      </c>
    </row>
    <row r="153" spans="6:8">
      <c r="F153" s="14" t="s">
        <v>691</v>
      </c>
      <c r="G153" s="10">
        <v>5</v>
      </c>
      <c r="H153" s="15" t="s">
        <v>875</v>
      </c>
    </row>
    <row r="154" spans="6:8">
      <c r="F154" s="11" t="s">
        <v>1001</v>
      </c>
      <c r="G154" s="12">
        <v>2</v>
      </c>
      <c r="H154" s="13" t="s">
        <v>735</v>
      </c>
    </row>
    <row r="155" spans="6:8">
      <c r="F155" s="14" t="s">
        <v>692</v>
      </c>
      <c r="G155" s="10">
        <v>2</v>
      </c>
      <c r="H155" s="15" t="s">
        <v>714</v>
      </c>
    </row>
    <row r="156" spans="6:8">
      <c r="F156" s="11" t="s">
        <v>1123</v>
      </c>
      <c r="G156" s="12">
        <v>1</v>
      </c>
      <c r="H156" s="13" t="s">
        <v>834</v>
      </c>
    </row>
    <row r="157" spans="6:8">
      <c r="F157" s="14" t="s">
        <v>1027</v>
      </c>
      <c r="G157" s="10">
        <v>2</v>
      </c>
      <c r="H157" s="15" t="s">
        <v>732</v>
      </c>
    </row>
    <row r="158" spans="6:8">
      <c r="F158" s="11" t="s">
        <v>693</v>
      </c>
      <c r="G158" s="12">
        <v>3</v>
      </c>
      <c r="H158" s="13" t="s">
        <v>691</v>
      </c>
    </row>
    <row r="159" spans="6:8">
      <c r="F159" s="14" t="s">
        <v>952</v>
      </c>
      <c r="G159" s="10">
        <v>3</v>
      </c>
      <c r="H159" s="15" t="s">
        <v>646</v>
      </c>
    </row>
    <row r="160" spans="6:8">
      <c r="F160" s="11" t="s">
        <v>1114</v>
      </c>
      <c r="G160" s="12">
        <v>2</v>
      </c>
      <c r="H160" s="13" t="s">
        <v>797</v>
      </c>
    </row>
    <row r="161" spans="6:8">
      <c r="F161" s="14" t="s">
        <v>694</v>
      </c>
      <c r="G161" s="10">
        <v>2</v>
      </c>
      <c r="H161" s="15" t="s">
        <v>677</v>
      </c>
    </row>
    <row r="162" spans="6:8">
      <c r="F162" s="11" t="s">
        <v>984</v>
      </c>
      <c r="G162" s="12">
        <v>4</v>
      </c>
      <c r="H162" s="13" t="s">
        <v>672</v>
      </c>
    </row>
    <row r="163" spans="6:8">
      <c r="F163" s="14" t="s">
        <v>695</v>
      </c>
      <c r="G163" s="10">
        <v>5</v>
      </c>
      <c r="H163" s="15" t="s">
        <v>875</v>
      </c>
    </row>
    <row r="164" spans="6:8">
      <c r="F164" s="11" t="s">
        <v>696</v>
      </c>
      <c r="G164" s="12">
        <v>3</v>
      </c>
      <c r="H164" s="13" t="s">
        <v>825</v>
      </c>
    </row>
    <row r="165" spans="6:8">
      <c r="F165" s="14" t="s">
        <v>697</v>
      </c>
      <c r="G165" s="10">
        <v>3</v>
      </c>
      <c r="H165" s="15" t="s">
        <v>793</v>
      </c>
    </row>
    <row r="166" spans="6:8">
      <c r="F166" s="11" t="s">
        <v>1157</v>
      </c>
      <c r="G166" s="12">
        <v>1</v>
      </c>
      <c r="H166" s="13" t="s">
        <v>642</v>
      </c>
    </row>
    <row r="167" spans="6:8">
      <c r="F167" s="14" t="s">
        <v>698</v>
      </c>
      <c r="G167" s="10">
        <v>4</v>
      </c>
      <c r="H167" s="15" t="s">
        <v>816</v>
      </c>
    </row>
    <row r="168" spans="6:8">
      <c r="F168" s="11" t="s">
        <v>934</v>
      </c>
      <c r="G168" s="12">
        <v>3</v>
      </c>
      <c r="H168" s="13" t="s">
        <v>771</v>
      </c>
    </row>
    <row r="169" spans="6:8">
      <c r="F169" s="14" t="s">
        <v>1145</v>
      </c>
      <c r="G169" s="10">
        <v>2</v>
      </c>
      <c r="H169" s="15" t="s">
        <v>673</v>
      </c>
    </row>
    <row r="170" spans="6:8">
      <c r="F170" s="11" t="s">
        <v>1019</v>
      </c>
      <c r="G170" s="12">
        <v>5</v>
      </c>
      <c r="H170" s="13" t="s">
        <v>657</v>
      </c>
    </row>
    <row r="171" spans="6:8">
      <c r="F171" s="14" t="s">
        <v>922</v>
      </c>
      <c r="G171" s="10">
        <v>3</v>
      </c>
      <c r="H171" s="15" t="s">
        <v>906</v>
      </c>
    </row>
    <row r="172" spans="6:8">
      <c r="F172" s="11" t="s">
        <v>700</v>
      </c>
      <c r="G172" s="12">
        <v>4</v>
      </c>
      <c r="H172" s="13" t="s">
        <v>870</v>
      </c>
    </row>
    <row r="173" spans="6:8">
      <c r="F173" s="14" t="s">
        <v>1178</v>
      </c>
      <c r="G173" s="10">
        <v>1</v>
      </c>
      <c r="H173" s="15" t="s">
        <v>616</v>
      </c>
    </row>
    <row r="174" spans="6:8">
      <c r="F174" s="11" t="s">
        <v>933</v>
      </c>
      <c r="G174" s="12">
        <v>1</v>
      </c>
      <c r="H174" s="13" t="s">
        <v>830</v>
      </c>
    </row>
    <row r="175" spans="6:8">
      <c r="F175" s="14" t="s">
        <v>1049</v>
      </c>
      <c r="G175" s="10">
        <v>1</v>
      </c>
      <c r="H175" s="15" t="s">
        <v>705</v>
      </c>
    </row>
    <row r="176" spans="6:8">
      <c r="F176" s="11" t="s">
        <v>701</v>
      </c>
      <c r="G176" s="12">
        <v>2</v>
      </c>
      <c r="H176" s="13" t="s">
        <v>848</v>
      </c>
    </row>
    <row r="177" spans="6:8">
      <c r="F177" s="14" t="s">
        <v>702</v>
      </c>
      <c r="G177" s="10">
        <v>5</v>
      </c>
      <c r="H177" s="15" t="s">
        <v>836</v>
      </c>
    </row>
    <row r="178" spans="6:8">
      <c r="F178" s="11" t="s">
        <v>1104</v>
      </c>
      <c r="G178" s="12">
        <v>4</v>
      </c>
      <c r="H178" s="13" t="s">
        <v>695</v>
      </c>
    </row>
    <row r="179" spans="6:8">
      <c r="F179" s="14" t="s">
        <v>1034</v>
      </c>
      <c r="G179" s="10">
        <v>2</v>
      </c>
      <c r="H179" s="15" t="s">
        <v>733</v>
      </c>
    </row>
    <row r="180" spans="6:8">
      <c r="F180" s="11" t="s">
        <v>1046</v>
      </c>
      <c r="G180" s="12">
        <v>3</v>
      </c>
      <c r="H180" s="13" t="s">
        <v>659</v>
      </c>
    </row>
    <row r="181" spans="6:8">
      <c r="F181" s="14" t="s">
        <v>938</v>
      </c>
      <c r="G181" s="10">
        <v>2</v>
      </c>
      <c r="H181" s="15" t="s">
        <v>642</v>
      </c>
    </row>
    <row r="182" spans="6:8">
      <c r="F182" s="11" t="s">
        <v>961</v>
      </c>
      <c r="G182" s="12">
        <v>5</v>
      </c>
      <c r="H182" s="13" t="s">
        <v>611</v>
      </c>
    </row>
    <row r="183" spans="6:8">
      <c r="F183" s="14" t="s">
        <v>1111</v>
      </c>
      <c r="G183" s="10">
        <v>4</v>
      </c>
      <c r="H183" s="15" t="s">
        <v>874</v>
      </c>
    </row>
    <row r="184" spans="6:8">
      <c r="F184" s="11" t="s">
        <v>703</v>
      </c>
      <c r="G184" s="12">
        <v>2</v>
      </c>
      <c r="H184" s="13" t="s">
        <v>881</v>
      </c>
    </row>
    <row r="185" spans="6:8">
      <c r="F185" s="14" t="s">
        <v>704</v>
      </c>
      <c r="G185" s="10">
        <v>2</v>
      </c>
      <c r="H185" s="15" t="s">
        <v>702</v>
      </c>
    </row>
    <row r="186" spans="6:8">
      <c r="F186" s="11" t="s">
        <v>1169</v>
      </c>
      <c r="G186" s="12">
        <v>5</v>
      </c>
      <c r="H186" s="13" t="s">
        <v>883</v>
      </c>
    </row>
    <row r="187" spans="6:8">
      <c r="F187" s="14" t="s">
        <v>706</v>
      </c>
      <c r="G187" s="10">
        <v>5</v>
      </c>
      <c r="H187" s="15" t="s">
        <v>806</v>
      </c>
    </row>
    <row r="188" spans="6:8">
      <c r="F188" s="11" t="s">
        <v>950</v>
      </c>
      <c r="G188" s="12">
        <v>1</v>
      </c>
      <c r="H188" s="13" t="s">
        <v>697</v>
      </c>
    </row>
    <row r="189" spans="6:8">
      <c r="F189" s="14" t="s">
        <v>707</v>
      </c>
      <c r="G189" s="10">
        <v>2</v>
      </c>
      <c r="H189" s="15" t="s">
        <v>898</v>
      </c>
    </row>
    <row r="190" spans="6:8">
      <c r="F190" s="11" t="s">
        <v>1093</v>
      </c>
      <c r="G190" s="12">
        <v>3</v>
      </c>
      <c r="H190" s="13" t="s">
        <v>648</v>
      </c>
    </row>
    <row r="191" spans="6:8">
      <c r="F191" s="14" t="s">
        <v>708</v>
      </c>
      <c r="G191" s="10">
        <v>3</v>
      </c>
      <c r="H191" s="15" t="s">
        <v>679</v>
      </c>
    </row>
    <row r="192" spans="6:8">
      <c r="F192" s="11" t="s">
        <v>709</v>
      </c>
      <c r="G192" s="12">
        <v>2</v>
      </c>
      <c r="H192" s="13" t="s">
        <v>687</v>
      </c>
    </row>
    <row r="193" spans="6:8">
      <c r="F193" s="14" t="s">
        <v>710</v>
      </c>
      <c r="G193" s="10">
        <v>4</v>
      </c>
      <c r="H193" s="15" t="s">
        <v>672</v>
      </c>
    </row>
    <row r="194" spans="6:8">
      <c r="F194" s="11" t="s">
        <v>711</v>
      </c>
      <c r="G194" s="12">
        <v>2</v>
      </c>
      <c r="H194" s="13" t="s">
        <v>876</v>
      </c>
    </row>
    <row r="195" spans="6:8">
      <c r="F195" s="14" t="s">
        <v>712</v>
      </c>
      <c r="G195" s="10">
        <v>4</v>
      </c>
      <c r="H195" s="15" t="s">
        <v>783</v>
      </c>
    </row>
    <row r="196" spans="6:8">
      <c r="F196" s="11" t="s">
        <v>918</v>
      </c>
      <c r="G196" s="12">
        <v>4</v>
      </c>
      <c r="H196" s="13" t="s">
        <v>821</v>
      </c>
    </row>
    <row r="197" spans="6:8">
      <c r="F197" s="14" t="s">
        <v>713</v>
      </c>
      <c r="G197" s="10">
        <v>4</v>
      </c>
      <c r="H197" s="15" t="s">
        <v>763</v>
      </c>
    </row>
    <row r="198" spans="6:8">
      <c r="F198" s="11" t="s">
        <v>714</v>
      </c>
      <c r="G198" s="12">
        <v>2</v>
      </c>
      <c r="H198" s="13" t="s">
        <v>804</v>
      </c>
    </row>
    <row r="199" spans="6:8">
      <c r="F199" s="14" t="s">
        <v>715</v>
      </c>
      <c r="G199" s="10">
        <v>3</v>
      </c>
      <c r="H199" s="15" t="s">
        <v>649</v>
      </c>
    </row>
    <row r="200" spans="6:8">
      <c r="F200" s="11" t="s">
        <v>1131</v>
      </c>
      <c r="G200" s="12">
        <v>1</v>
      </c>
      <c r="H200" s="13" t="s">
        <v>854</v>
      </c>
    </row>
    <row r="201" spans="6:8">
      <c r="F201" s="14" t="s">
        <v>716</v>
      </c>
      <c r="G201" s="10">
        <v>4</v>
      </c>
      <c r="H201" s="15" t="s">
        <v>758</v>
      </c>
    </row>
    <row r="202" spans="6:8">
      <c r="F202" s="11" t="s">
        <v>717</v>
      </c>
      <c r="G202" s="12">
        <v>3</v>
      </c>
      <c r="H202" s="13" t="s">
        <v>891</v>
      </c>
    </row>
    <row r="203" spans="6:8">
      <c r="F203" s="14" t="s">
        <v>718</v>
      </c>
      <c r="G203" s="10">
        <v>4</v>
      </c>
      <c r="H203" s="15" t="s">
        <v>709</v>
      </c>
    </row>
    <row r="204" spans="6:8">
      <c r="F204" s="11" t="s">
        <v>719</v>
      </c>
      <c r="G204" s="12">
        <v>4</v>
      </c>
      <c r="H204" s="13" t="s">
        <v>729</v>
      </c>
    </row>
    <row r="205" spans="6:8">
      <c r="F205" s="14" t="s">
        <v>720</v>
      </c>
      <c r="G205" s="10">
        <v>2</v>
      </c>
      <c r="H205" s="15" t="s">
        <v>815</v>
      </c>
    </row>
    <row r="206" spans="6:8">
      <c r="F206" s="11" t="s">
        <v>1023</v>
      </c>
      <c r="G206" s="12">
        <v>5</v>
      </c>
      <c r="H206" s="13" t="s">
        <v>739</v>
      </c>
    </row>
    <row r="207" spans="6:8">
      <c r="F207" s="14" t="s">
        <v>721</v>
      </c>
      <c r="G207" s="10">
        <v>2</v>
      </c>
      <c r="H207" s="15" t="s">
        <v>672</v>
      </c>
    </row>
    <row r="208" spans="6:8">
      <c r="F208" s="11" t="s">
        <v>1187</v>
      </c>
      <c r="G208" s="12">
        <v>5</v>
      </c>
      <c r="H208" s="13" t="s">
        <v>869</v>
      </c>
    </row>
    <row r="209" spans="6:8">
      <c r="F209" s="14" t="s">
        <v>941</v>
      </c>
      <c r="G209" s="10">
        <v>3</v>
      </c>
      <c r="H209" s="15" t="s">
        <v>835</v>
      </c>
    </row>
    <row r="210" spans="6:8">
      <c r="F210" s="11" t="s">
        <v>722</v>
      </c>
      <c r="G210" s="12">
        <v>5</v>
      </c>
      <c r="H210" s="13" t="s">
        <v>751</v>
      </c>
    </row>
    <row r="211" spans="6:8">
      <c r="F211" s="14" t="s">
        <v>723</v>
      </c>
      <c r="G211" s="10">
        <v>2</v>
      </c>
      <c r="H211" s="15" t="s">
        <v>867</v>
      </c>
    </row>
    <row r="212" spans="6:8">
      <c r="F212" s="11" t="s">
        <v>1110</v>
      </c>
      <c r="G212" s="12">
        <v>2</v>
      </c>
      <c r="H212" s="13" t="s">
        <v>822</v>
      </c>
    </row>
    <row r="213" spans="6:8">
      <c r="F213" s="14" t="s">
        <v>930</v>
      </c>
      <c r="G213" s="10">
        <v>3</v>
      </c>
      <c r="H213" s="15" t="s">
        <v>702</v>
      </c>
    </row>
    <row r="214" spans="6:8">
      <c r="F214" s="11" t="s">
        <v>724</v>
      </c>
      <c r="G214" s="12">
        <v>1</v>
      </c>
      <c r="H214" s="13" t="s">
        <v>720</v>
      </c>
    </row>
    <row r="215" spans="6:8">
      <c r="F215" s="14" t="s">
        <v>990</v>
      </c>
      <c r="G215" s="10">
        <v>2</v>
      </c>
      <c r="H215" s="15" t="s">
        <v>643</v>
      </c>
    </row>
    <row r="216" spans="6:8">
      <c r="F216" s="11" t="s">
        <v>725</v>
      </c>
      <c r="G216" s="12">
        <v>4</v>
      </c>
      <c r="H216" s="13" t="s">
        <v>634</v>
      </c>
    </row>
    <row r="217" spans="6:8">
      <c r="F217" s="14" t="s">
        <v>1117</v>
      </c>
      <c r="G217" s="10">
        <v>1</v>
      </c>
      <c r="H217" s="15" t="s">
        <v>732</v>
      </c>
    </row>
    <row r="218" spans="6:8">
      <c r="F218" s="11" t="s">
        <v>726</v>
      </c>
      <c r="G218" s="12">
        <v>1</v>
      </c>
      <c r="H218" s="13" t="s">
        <v>722</v>
      </c>
    </row>
    <row r="219" spans="6:8">
      <c r="F219" s="14" t="s">
        <v>727</v>
      </c>
      <c r="G219" s="10">
        <v>2</v>
      </c>
      <c r="H219" s="15" t="s">
        <v>892</v>
      </c>
    </row>
    <row r="220" spans="6:8">
      <c r="F220" s="11" t="s">
        <v>728</v>
      </c>
      <c r="G220" s="12">
        <v>5</v>
      </c>
      <c r="H220" s="13" t="s">
        <v>699</v>
      </c>
    </row>
    <row r="221" spans="6:8">
      <c r="F221" s="14" t="s">
        <v>729</v>
      </c>
      <c r="G221" s="10">
        <v>3</v>
      </c>
      <c r="H221" s="15" t="s">
        <v>655</v>
      </c>
    </row>
    <row r="222" spans="6:8">
      <c r="F222" s="11" t="s">
        <v>730</v>
      </c>
      <c r="G222" s="12">
        <v>5</v>
      </c>
      <c r="H222" s="13" t="s">
        <v>862</v>
      </c>
    </row>
    <row r="223" spans="6:8">
      <c r="F223" s="14" t="s">
        <v>976</v>
      </c>
      <c r="G223" s="10">
        <v>1</v>
      </c>
      <c r="H223" s="15" t="s">
        <v>877</v>
      </c>
    </row>
    <row r="224" spans="6:8">
      <c r="F224" s="11" t="s">
        <v>1168</v>
      </c>
      <c r="G224" s="12">
        <v>5</v>
      </c>
      <c r="H224" s="13" t="s">
        <v>892</v>
      </c>
    </row>
    <row r="225" spans="6:8">
      <c r="F225" s="14" t="s">
        <v>1175</v>
      </c>
      <c r="G225" s="10">
        <v>5</v>
      </c>
      <c r="H225" s="15" t="s">
        <v>895</v>
      </c>
    </row>
    <row r="226" spans="6:8">
      <c r="F226" s="11" t="s">
        <v>1171</v>
      </c>
      <c r="G226" s="12">
        <v>3</v>
      </c>
      <c r="H226" s="13" t="s">
        <v>625</v>
      </c>
    </row>
    <row r="227" spans="6:8">
      <c r="F227" s="14" t="s">
        <v>1051</v>
      </c>
      <c r="G227" s="10">
        <v>5</v>
      </c>
      <c r="H227" s="15" t="s">
        <v>713</v>
      </c>
    </row>
    <row r="228" spans="6:8">
      <c r="F228" s="11" t="s">
        <v>731</v>
      </c>
      <c r="G228" s="12">
        <v>2</v>
      </c>
      <c r="H228" s="13" t="s">
        <v>634</v>
      </c>
    </row>
    <row r="229" spans="6:8">
      <c r="F229" s="14" t="s">
        <v>1122</v>
      </c>
      <c r="G229" s="10">
        <v>4</v>
      </c>
      <c r="H229" s="15" t="s">
        <v>905</v>
      </c>
    </row>
    <row r="230" spans="6:8">
      <c r="F230" s="11" t="s">
        <v>732</v>
      </c>
      <c r="G230" s="12">
        <v>5</v>
      </c>
      <c r="H230" s="13" t="s">
        <v>636</v>
      </c>
    </row>
    <row r="231" spans="6:8">
      <c r="F231" s="14" t="s">
        <v>733</v>
      </c>
      <c r="G231" s="10">
        <v>5</v>
      </c>
      <c r="H231" s="15" t="s">
        <v>742</v>
      </c>
    </row>
    <row r="232" spans="6:8">
      <c r="F232" s="11" t="s">
        <v>957</v>
      </c>
      <c r="G232" s="12">
        <v>1</v>
      </c>
      <c r="H232" s="13" t="s">
        <v>866</v>
      </c>
    </row>
    <row r="233" spans="6:8">
      <c r="F233" s="14" t="s">
        <v>1085</v>
      </c>
      <c r="G233" s="10">
        <v>1</v>
      </c>
      <c r="H233" s="15" t="s">
        <v>613</v>
      </c>
    </row>
    <row r="234" spans="6:8">
      <c r="F234" s="11" t="s">
        <v>942</v>
      </c>
      <c r="G234" s="12">
        <v>3</v>
      </c>
      <c r="H234" s="13" t="s">
        <v>898</v>
      </c>
    </row>
    <row r="235" spans="6:8">
      <c r="F235" s="14" t="s">
        <v>734</v>
      </c>
      <c r="G235" s="10">
        <v>2</v>
      </c>
      <c r="H235" s="15" t="s">
        <v>864</v>
      </c>
    </row>
    <row r="236" spans="6:8">
      <c r="F236" s="11" t="s">
        <v>735</v>
      </c>
      <c r="G236" s="12">
        <v>5</v>
      </c>
      <c r="H236" s="13" t="s">
        <v>746</v>
      </c>
    </row>
    <row r="237" spans="6:8">
      <c r="F237" s="14" t="s">
        <v>978</v>
      </c>
      <c r="G237" s="10">
        <v>1</v>
      </c>
      <c r="H237" s="15" t="s">
        <v>857</v>
      </c>
    </row>
    <row r="238" spans="6:8">
      <c r="F238" s="11" t="s">
        <v>972</v>
      </c>
      <c r="G238" s="12">
        <v>2</v>
      </c>
      <c r="H238" s="13" t="s">
        <v>689</v>
      </c>
    </row>
    <row r="239" spans="6:8">
      <c r="F239" s="14" t="s">
        <v>736</v>
      </c>
      <c r="G239" s="10">
        <v>2</v>
      </c>
      <c r="H239" s="15" t="s">
        <v>895</v>
      </c>
    </row>
    <row r="240" spans="6:8">
      <c r="F240" s="11" t="s">
        <v>1130</v>
      </c>
      <c r="G240" s="12">
        <v>1</v>
      </c>
      <c r="H240" s="13" t="s">
        <v>668</v>
      </c>
    </row>
    <row r="241" spans="6:8">
      <c r="F241" s="14" t="s">
        <v>1028</v>
      </c>
      <c r="G241" s="10">
        <v>4</v>
      </c>
      <c r="H241" s="15" t="s">
        <v>784</v>
      </c>
    </row>
    <row r="242" spans="6:8">
      <c r="F242" s="11" t="s">
        <v>737</v>
      </c>
      <c r="G242" s="12">
        <v>4</v>
      </c>
      <c r="H242" s="13" t="s">
        <v>869</v>
      </c>
    </row>
    <row r="243" spans="6:8">
      <c r="F243" s="14" t="s">
        <v>943</v>
      </c>
      <c r="G243" s="10">
        <v>1</v>
      </c>
      <c r="H243" s="15" t="s">
        <v>615</v>
      </c>
    </row>
    <row r="244" spans="6:8">
      <c r="F244" s="11" t="s">
        <v>738</v>
      </c>
      <c r="G244" s="12">
        <v>5</v>
      </c>
      <c r="H244" s="13" t="s">
        <v>650</v>
      </c>
    </row>
    <row r="245" spans="6:8">
      <c r="F245" s="14" t="s">
        <v>739</v>
      </c>
      <c r="G245" s="10">
        <v>1</v>
      </c>
      <c r="H245" s="15" t="s">
        <v>746</v>
      </c>
    </row>
    <row r="246" spans="6:8">
      <c r="F246" s="11" t="s">
        <v>966</v>
      </c>
      <c r="G246" s="12">
        <v>2</v>
      </c>
      <c r="H246" s="13" t="s">
        <v>623</v>
      </c>
    </row>
    <row r="247" spans="6:8">
      <c r="F247" s="14" t="s">
        <v>740</v>
      </c>
      <c r="G247" s="10">
        <v>5</v>
      </c>
      <c r="H247" s="15" t="s">
        <v>881</v>
      </c>
    </row>
    <row r="248" spans="6:8">
      <c r="F248" s="11" t="s">
        <v>1018</v>
      </c>
      <c r="G248" s="12">
        <v>5</v>
      </c>
      <c r="H248" s="13" t="s">
        <v>681</v>
      </c>
    </row>
    <row r="249" spans="6:8">
      <c r="F249" s="14" t="s">
        <v>1070</v>
      </c>
      <c r="G249" s="10">
        <v>5</v>
      </c>
      <c r="H249" s="15" t="s">
        <v>629</v>
      </c>
    </row>
    <row r="250" spans="6:8">
      <c r="F250" s="11" t="s">
        <v>1073</v>
      </c>
      <c r="G250" s="12">
        <v>1</v>
      </c>
      <c r="H250" s="13" t="s">
        <v>893</v>
      </c>
    </row>
    <row r="251" spans="6:8">
      <c r="F251" s="14" t="s">
        <v>741</v>
      </c>
      <c r="G251" s="10">
        <v>2</v>
      </c>
      <c r="H251" s="15" t="s">
        <v>790</v>
      </c>
    </row>
    <row r="252" spans="6:8">
      <c r="F252" s="11" t="s">
        <v>1181</v>
      </c>
      <c r="G252" s="12">
        <v>5</v>
      </c>
      <c r="H252" s="13" t="s">
        <v>663</v>
      </c>
    </row>
    <row r="253" spans="6:8">
      <c r="F253" s="14" t="s">
        <v>1091</v>
      </c>
      <c r="G253" s="10">
        <v>5</v>
      </c>
      <c r="H253" s="15" t="s">
        <v>641</v>
      </c>
    </row>
    <row r="254" spans="6:8">
      <c r="F254" s="11" t="s">
        <v>742</v>
      </c>
      <c r="G254" s="12">
        <v>3</v>
      </c>
      <c r="H254" s="13" t="s">
        <v>842</v>
      </c>
    </row>
    <row r="255" spans="6:8">
      <c r="F255" s="14" t="s">
        <v>743</v>
      </c>
      <c r="G255" s="10">
        <v>3</v>
      </c>
      <c r="H255" s="15" t="s">
        <v>636</v>
      </c>
    </row>
    <row r="256" spans="6:8">
      <c r="F256" s="11" t="s">
        <v>744</v>
      </c>
      <c r="G256" s="12">
        <v>3</v>
      </c>
      <c r="H256" s="13" t="s">
        <v>712</v>
      </c>
    </row>
    <row r="257" spans="6:8">
      <c r="F257" s="14" t="s">
        <v>745</v>
      </c>
      <c r="G257" s="10">
        <v>5</v>
      </c>
      <c r="H257" s="15" t="s">
        <v>615</v>
      </c>
    </row>
    <row r="258" spans="6:8">
      <c r="F258" s="11" t="s">
        <v>1141</v>
      </c>
      <c r="G258" s="12">
        <v>2</v>
      </c>
      <c r="H258" s="13" t="s">
        <v>653</v>
      </c>
    </row>
    <row r="259" spans="6:8">
      <c r="F259" s="14" t="s">
        <v>746</v>
      </c>
      <c r="G259" s="10">
        <v>3</v>
      </c>
      <c r="H259" s="15" t="s">
        <v>815</v>
      </c>
    </row>
    <row r="260" spans="6:8">
      <c r="F260" s="11" t="s">
        <v>940</v>
      </c>
      <c r="G260" s="12">
        <v>3</v>
      </c>
      <c r="H260" s="13" t="s">
        <v>701</v>
      </c>
    </row>
    <row r="261" spans="6:8">
      <c r="F261" s="14" t="s">
        <v>747</v>
      </c>
      <c r="G261" s="10">
        <v>3</v>
      </c>
      <c r="H261" s="15" t="s">
        <v>776</v>
      </c>
    </row>
    <row r="262" spans="6:8">
      <c r="F262" s="11" t="s">
        <v>748</v>
      </c>
      <c r="G262" s="12">
        <v>3</v>
      </c>
      <c r="H262" s="13" t="s">
        <v>699</v>
      </c>
    </row>
    <row r="263" spans="6:8">
      <c r="F263" s="14" t="s">
        <v>749</v>
      </c>
      <c r="G263" s="10">
        <v>1</v>
      </c>
      <c r="H263" s="15" t="s">
        <v>727</v>
      </c>
    </row>
    <row r="264" spans="6:8">
      <c r="F264" s="11" t="s">
        <v>1197</v>
      </c>
      <c r="G264" s="12">
        <v>2</v>
      </c>
      <c r="H264" s="13" t="s">
        <v>736</v>
      </c>
    </row>
    <row r="265" spans="6:8">
      <c r="F265" s="14" t="s">
        <v>997</v>
      </c>
      <c r="G265" s="10">
        <v>3</v>
      </c>
      <c r="H265" s="15" t="s">
        <v>838</v>
      </c>
    </row>
    <row r="266" spans="6:8">
      <c r="F266" s="11" t="s">
        <v>1177</v>
      </c>
      <c r="G266" s="12">
        <v>1</v>
      </c>
      <c r="H266" s="13" t="s">
        <v>737</v>
      </c>
    </row>
    <row r="267" spans="6:8">
      <c r="F267" s="14" t="s">
        <v>750</v>
      </c>
      <c r="G267" s="10">
        <v>2</v>
      </c>
      <c r="H267" s="15" t="s">
        <v>684</v>
      </c>
    </row>
    <row r="268" spans="6:8">
      <c r="F268" s="11" t="s">
        <v>1075</v>
      </c>
      <c r="G268" s="12">
        <v>1</v>
      </c>
      <c r="H268" s="13" t="s">
        <v>724</v>
      </c>
    </row>
    <row r="269" spans="6:8">
      <c r="F269" s="14" t="s">
        <v>751</v>
      </c>
      <c r="G269" s="10">
        <v>2</v>
      </c>
      <c r="H269" s="15" t="s">
        <v>815</v>
      </c>
    </row>
    <row r="270" spans="6:8">
      <c r="F270" s="11" t="s">
        <v>1139</v>
      </c>
      <c r="G270" s="12">
        <v>5</v>
      </c>
      <c r="H270" s="13" t="s">
        <v>778</v>
      </c>
    </row>
    <row r="271" spans="6:8">
      <c r="F271" s="14" t="s">
        <v>1127</v>
      </c>
      <c r="G271" s="10">
        <v>3</v>
      </c>
      <c r="H271" s="15" t="s">
        <v>849</v>
      </c>
    </row>
    <row r="272" spans="6:8">
      <c r="F272" s="11" t="s">
        <v>1191</v>
      </c>
      <c r="G272" s="12">
        <v>2</v>
      </c>
      <c r="H272" s="13" t="s">
        <v>756</v>
      </c>
    </row>
    <row r="273" spans="6:8">
      <c r="F273" s="14" t="s">
        <v>929</v>
      </c>
      <c r="G273" s="10">
        <v>2</v>
      </c>
      <c r="H273" s="15" t="s">
        <v>687</v>
      </c>
    </row>
    <row r="274" spans="6:8">
      <c r="F274" s="11" t="s">
        <v>1172</v>
      </c>
      <c r="G274" s="12">
        <v>5</v>
      </c>
      <c r="H274" s="13" t="s">
        <v>809</v>
      </c>
    </row>
    <row r="275" spans="6:8">
      <c r="F275" s="14" t="s">
        <v>752</v>
      </c>
      <c r="G275" s="10">
        <v>4</v>
      </c>
      <c r="H275" s="15" t="s">
        <v>624</v>
      </c>
    </row>
    <row r="276" spans="6:8">
      <c r="F276" s="11" t="s">
        <v>753</v>
      </c>
      <c r="G276" s="12">
        <v>1</v>
      </c>
      <c r="H276" s="13" t="s">
        <v>737</v>
      </c>
    </row>
    <row r="277" spans="6:8">
      <c r="F277" s="14" t="s">
        <v>928</v>
      </c>
      <c r="G277" s="10">
        <v>2</v>
      </c>
      <c r="H277" s="15" t="s">
        <v>903</v>
      </c>
    </row>
    <row r="278" spans="6:8">
      <c r="F278" s="11" t="s">
        <v>983</v>
      </c>
      <c r="G278" s="12">
        <v>1</v>
      </c>
      <c r="H278" s="13" t="s">
        <v>806</v>
      </c>
    </row>
    <row r="279" spans="6:8">
      <c r="F279" s="14" t="s">
        <v>1083</v>
      </c>
      <c r="G279" s="10">
        <v>3</v>
      </c>
      <c r="H279" s="15" t="s">
        <v>874</v>
      </c>
    </row>
    <row r="280" spans="6:8">
      <c r="F280" s="11" t="s">
        <v>988</v>
      </c>
      <c r="G280" s="12">
        <v>2</v>
      </c>
      <c r="H280" s="13" t="s">
        <v>606</v>
      </c>
    </row>
    <row r="281" spans="6:8">
      <c r="F281" s="14" t="s">
        <v>754</v>
      </c>
      <c r="G281" s="10">
        <v>2</v>
      </c>
      <c r="H281" s="15" t="s">
        <v>804</v>
      </c>
    </row>
    <row r="282" spans="6:8">
      <c r="F282" s="11" t="s">
        <v>914</v>
      </c>
      <c r="G282" s="12">
        <v>1</v>
      </c>
      <c r="H282" s="13" t="s">
        <v>748</v>
      </c>
    </row>
    <row r="283" spans="6:8">
      <c r="F283" s="14" t="s">
        <v>917</v>
      </c>
      <c r="G283" s="10">
        <v>1</v>
      </c>
      <c r="H283" s="15" t="s">
        <v>757</v>
      </c>
    </row>
    <row r="284" spans="6:8">
      <c r="F284" s="11" t="s">
        <v>756</v>
      </c>
      <c r="G284" s="12">
        <v>5</v>
      </c>
      <c r="H284" s="13" t="s">
        <v>763</v>
      </c>
    </row>
    <row r="285" spans="6:8">
      <c r="F285" s="14" t="s">
        <v>757</v>
      </c>
      <c r="G285" s="10">
        <v>4</v>
      </c>
      <c r="H285" s="15" t="s">
        <v>792</v>
      </c>
    </row>
    <row r="286" spans="6:8">
      <c r="F286" s="11" t="s">
        <v>758</v>
      </c>
      <c r="G286" s="12">
        <v>4</v>
      </c>
      <c r="H286" s="13" t="s">
        <v>655</v>
      </c>
    </row>
    <row r="287" spans="6:8">
      <c r="F287" s="14" t="s">
        <v>759</v>
      </c>
      <c r="G287" s="10">
        <v>5</v>
      </c>
      <c r="H287" s="15" t="s">
        <v>863</v>
      </c>
    </row>
    <row r="288" spans="6:8">
      <c r="F288" s="11" t="s">
        <v>1040</v>
      </c>
      <c r="G288" s="12">
        <v>1</v>
      </c>
      <c r="H288" s="13" t="s">
        <v>845</v>
      </c>
    </row>
    <row r="289" spans="6:8">
      <c r="F289" s="14" t="s">
        <v>995</v>
      </c>
      <c r="G289" s="10">
        <v>5</v>
      </c>
      <c r="H289" s="15" t="s">
        <v>716</v>
      </c>
    </row>
    <row r="290" spans="6:8">
      <c r="F290" s="11" t="s">
        <v>944</v>
      </c>
      <c r="G290" s="12">
        <v>5</v>
      </c>
      <c r="H290" s="13" t="s">
        <v>876</v>
      </c>
    </row>
    <row r="291" spans="6:8">
      <c r="F291" s="14" t="s">
        <v>1152</v>
      </c>
      <c r="G291" s="10">
        <v>5</v>
      </c>
      <c r="H291" s="15" t="s">
        <v>840</v>
      </c>
    </row>
    <row r="292" spans="6:8">
      <c r="F292" s="11" t="s">
        <v>760</v>
      </c>
      <c r="G292" s="12">
        <v>5</v>
      </c>
      <c r="H292" s="13" t="s">
        <v>631</v>
      </c>
    </row>
    <row r="293" spans="6:8">
      <c r="F293" s="14" t="s">
        <v>761</v>
      </c>
      <c r="G293" s="10">
        <v>5</v>
      </c>
      <c r="H293" s="15" t="s">
        <v>644</v>
      </c>
    </row>
    <row r="294" spans="6:8">
      <c r="F294" s="11" t="s">
        <v>1182</v>
      </c>
      <c r="G294" s="12">
        <v>5</v>
      </c>
      <c r="H294" s="13" t="s">
        <v>694</v>
      </c>
    </row>
    <row r="295" spans="6:8">
      <c r="F295" s="14" t="s">
        <v>1185</v>
      </c>
      <c r="G295" s="10">
        <v>3</v>
      </c>
      <c r="H295" s="15" t="s">
        <v>633</v>
      </c>
    </row>
    <row r="296" spans="6:8">
      <c r="F296" s="11" t="s">
        <v>968</v>
      </c>
      <c r="G296" s="12">
        <v>2</v>
      </c>
      <c r="H296" s="13" t="s">
        <v>650</v>
      </c>
    </row>
    <row r="297" spans="6:8">
      <c r="F297" s="14" t="s">
        <v>762</v>
      </c>
      <c r="G297" s="10">
        <v>5</v>
      </c>
      <c r="H297" s="15" t="s">
        <v>690</v>
      </c>
    </row>
    <row r="298" spans="6:8">
      <c r="F298" s="11" t="s">
        <v>1132</v>
      </c>
      <c r="G298" s="12">
        <v>3</v>
      </c>
      <c r="H298" s="13" t="s">
        <v>670</v>
      </c>
    </row>
    <row r="299" spans="6:8">
      <c r="F299" s="14" t="s">
        <v>763</v>
      </c>
      <c r="G299" s="10">
        <v>3</v>
      </c>
      <c r="H299" s="15" t="s">
        <v>751</v>
      </c>
    </row>
    <row r="300" spans="6:8">
      <c r="F300" s="11" t="s">
        <v>1072</v>
      </c>
      <c r="G300" s="12">
        <v>5</v>
      </c>
      <c r="H300" s="13" t="s">
        <v>731</v>
      </c>
    </row>
    <row r="301" spans="6:8">
      <c r="F301" s="14" t="s">
        <v>935</v>
      </c>
      <c r="G301" s="10">
        <v>2</v>
      </c>
      <c r="H301" s="15" t="s">
        <v>745</v>
      </c>
    </row>
    <row r="302" spans="6:8">
      <c r="F302" s="11" t="s">
        <v>764</v>
      </c>
      <c r="G302" s="12">
        <v>1</v>
      </c>
      <c r="H302" s="13" t="s">
        <v>661</v>
      </c>
    </row>
    <row r="303" spans="6:8">
      <c r="F303" s="14" t="s">
        <v>765</v>
      </c>
      <c r="G303" s="10">
        <v>2</v>
      </c>
      <c r="H303" s="15" t="s">
        <v>852</v>
      </c>
    </row>
    <row r="304" spans="6:8">
      <c r="F304" s="11" t="s">
        <v>1056</v>
      </c>
      <c r="G304" s="12">
        <v>5</v>
      </c>
      <c r="H304" s="13" t="s">
        <v>742</v>
      </c>
    </row>
    <row r="305" spans="6:8">
      <c r="F305" s="14" t="s">
        <v>1147</v>
      </c>
      <c r="G305" s="10">
        <v>3</v>
      </c>
      <c r="H305" s="15" t="s">
        <v>787</v>
      </c>
    </row>
    <row r="306" spans="6:8">
      <c r="F306" s="11" t="s">
        <v>998</v>
      </c>
      <c r="G306" s="12">
        <v>2</v>
      </c>
      <c r="H306" s="13" t="s">
        <v>662</v>
      </c>
    </row>
    <row r="307" spans="6:8">
      <c r="F307" s="14" t="s">
        <v>766</v>
      </c>
      <c r="G307" s="10">
        <v>2</v>
      </c>
      <c r="H307" s="15" t="s">
        <v>753</v>
      </c>
    </row>
    <row r="308" spans="6:8">
      <c r="F308" s="11" t="s">
        <v>767</v>
      </c>
      <c r="G308" s="12">
        <v>1</v>
      </c>
      <c r="H308" s="13" t="s">
        <v>855</v>
      </c>
    </row>
    <row r="309" spans="6:8">
      <c r="F309" s="14" t="s">
        <v>1054</v>
      </c>
      <c r="G309" s="10">
        <v>1</v>
      </c>
      <c r="H309" s="15" t="s">
        <v>747</v>
      </c>
    </row>
    <row r="310" spans="6:8">
      <c r="F310" s="11" t="s">
        <v>768</v>
      </c>
      <c r="G310" s="12">
        <v>3</v>
      </c>
      <c r="H310" s="13" t="s">
        <v>869</v>
      </c>
    </row>
    <row r="311" spans="6:8">
      <c r="F311" s="14" t="s">
        <v>1089</v>
      </c>
      <c r="G311" s="10">
        <v>2</v>
      </c>
      <c r="H311" s="15" t="s">
        <v>749</v>
      </c>
    </row>
    <row r="312" spans="6:8">
      <c r="F312" s="11" t="s">
        <v>769</v>
      </c>
      <c r="G312" s="12">
        <v>4</v>
      </c>
      <c r="H312" s="13" t="s">
        <v>826</v>
      </c>
    </row>
    <row r="313" spans="6:8">
      <c r="F313" s="14" t="s">
        <v>921</v>
      </c>
      <c r="G313" s="10">
        <v>5</v>
      </c>
      <c r="H313" s="15" t="s">
        <v>827</v>
      </c>
    </row>
    <row r="314" spans="6:8">
      <c r="F314" s="11" t="s">
        <v>954</v>
      </c>
      <c r="G314" s="12">
        <v>3</v>
      </c>
      <c r="H314" s="13" t="s">
        <v>818</v>
      </c>
    </row>
    <row r="315" spans="6:8">
      <c r="F315" s="14" t="s">
        <v>770</v>
      </c>
      <c r="G315" s="10">
        <v>1</v>
      </c>
      <c r="H315" s="15" t="s">
        <v>734</v>
      </c>
    </row>
    <row r="316" spans="6:8">
      <c r="F316" s="11" t="s">
        <v>771</v>
      </c>
      <c r="G316" s="12">
        <v>5</v>
      </c>
      <c r="H316" s="13" t="s">
        <v>693</v>
      </c>
    </row>
    <row r="317" spans="6:8">
      <c r="F317" s="14" t="s">
        <v>772</v>
      </c>
      <c r="G317" s="10">
        <v>4</v>
      </c>
      <c r="H317" s="15" t="s">
        <v>780</v>
      </c>
    </row>
    <row r="318" spans="6:8">
      <c r="F318" s="11" t="s">
        <v>1008</v>
      </c>
      <c r="G318" s="12">
        <v>4</v>
      </c>
      <c r="H318" s="13" t="s">
        <v>661</v>
      </c>
    </row>
    <row r="319" spans="6:8">
      <c r="F319" s="14" t="s">
        <v>1198</v>
      </c>
      <c r="G319" s="10">
        <v>3</v>
      </c>
      <c r="H319" s="15" t="s">
        <v>761</v>
      </c>
    </row>
    <row r="320" spans="6:8">
      <c r="F320" s="11" t="s">
        <v>773</v>
      </c>
      <c r="G320" s="12">
        <v>2</v>
      </c>
      <c r="H320" s="13" t="s">
        <v>712</v>
      </c>
    </row>
    <row r="321" spans="6:8">
      <c r="F321" s="14" t="s">
        <v>1180</v>
      </c>
      <c r="G321" s="10">
        <v>5</v>
      </c>
      <c r="H321" s="15" t="s">
        <v>643</v>
      </c>
    </row>
    <row r="322" spans="6:8">
      <c r="F322" s="11" t="s">
        <v>774</v>
      </c>
      <c r="G322" s="12">
        <v>4</v>
      </c>
      <c r="H322" s="13" t="s">
        <v>699</v>
      </c>
    </row>
    <row r="323" spans="6:8">
      <c r="F323" s="14" t="s">
        <v>1087</v>
      </c>
      <c r="G323" s="10">
        <v>4</v>
      </c>
      <c r="H323" s="15" t="s">
        <v>798</v>
      </c>
    </row>
    <row r="324" spans="6:8">
      <c r="F324" s="11" t="s">
        <v>1107</v>
      </c>
      <c r="G324" s="12">
        <v>4</v>
      </c>
      <c r="H324" s="13" t="s">
        <v>895</v>
      </c>
    </row>
    <row r="325" spans="6:8">
      <c r="F325" s="14" t="s">
        <v>775</v>
      </c>
      <c r="G325" s="10">
        <v>5</v>
      </c>
      <c r="H325" s="15" t="s">
        <v>785</v>
      </c>
    </row>
    <row r="326" spans="6:8">
      <c r="F326" s="11" t="s">
        <v>1024</v>
      </c>
      <c r="G326" s="12">
        <v>2</v>
      </c>
      <c r="H326" s="13" t="s">
        <v>692</v>
      </c>
    </row>
    <row r="327" spans="6:8">
      <c r="F327" s="14" t="s">
        <v>777</v>
      </c>
      <c r="G327" s="10">
        <v>4</v>
      </c>
      <c r="H327" s="15" t="s">
        <v>672</v>
      </c>
    </row>
    <row r="328" spans="6:8">
      <c r="F328" s="11" t="s">
        <v>1013</v>
      </c>
      <c r="G328" s="12">
        <v>3</v>
      </c>
      <c r="H328" s="13" t="s">
        <v>640</v>
      </c>
    </row>
    <row r="329" spans="6:8">
      <c r="F329" s="14" t="s">
        <v>1076</v>
      </c>
      <c r="G329" s="10">
        <v>4</v>
      </c>
      <c r="H329" s="15" t="s">
        <v>896</v>
      </c>
    </row>
    <row r="330" spans="6:8">
      <c r="F330" s="11" t="s">
        <v>778</v>
      </c>
      <c r="G330" s="12">
        <v>5</v>
      </c>
      <c r="H330" s="13" t="s">
        <v>765</v>
      </c>
    </row>
    <row r="331" spans="6:8">
      <c r="F331" s="14" t="s">
        <v>1161</v>
      </c>
      <c r="G331" s="10">
        <v>1</v>
      </c>
      <c r="H331" s="15" t="s">
        <v>700</v>
      </c>
    </row>
    <row r="332" spans="6:8">
      <c r="F332" s="11" t="s">
        <v>779</v>
      </c>
      <c r="G332" s="12">
        <v>2</v>
      </c>
      <c r="H332" s="13" t="s">
        <v>637</v>
      </c>
    </row>
    <row r="333" spans="6:8">
      <c r="F333" s="14" t="s">
        <v>1098</v>
      </c>
      <c r="G333" s="10">
        <v>5</v>
      </c>
      <c r="H333" s="15" t="s">
        <v>706</v>
      </c>
    </row>
    <row r="334" spans="6:8">
      <c r="F334" s="11" t="s">
        <v>780</v>
      </c>
      <c r="G334" s="12">
        <v>4</v>
      </c>
      <c r="H334" s="13" t="s">
        <v>832</v>
      </c>
    </row>
    <row r="335" spans="6:8">
      <c r="F335" s="14" t="s">
        <v>781</v>
      </c>
      <c r="G335" s="10">
        <v>3</v>
      </c>
      <c r="H335" s="15" t="s">
        <v>775</v>
      </c>
    </row>
    <row r="336" spans="6:8">
      <c r="F336" s="11" t="s">
        <v>782</v>
      </c>
      <c r="G336" s="12">
        <v>3</v>
      </c>
      <c r="H336" s="13" t="s">
        <v>667</v>
      </c>
    </row>
    <row r="337" spans="6:8">
      <c r="F337" s="14" t="s">
        <v>1126</v>
      </c>
      <c r="G337" s="10">
        <v>3</v>
      </c>
      <c r="H337" s="15" t="s">
        <v>785</v>
      </c>
    </row>
    <row r="338" spans="6:8">
      <c r="F338" s="11" t="s">
        <v>963</v>
      </c>
      <c r="G338" s="12">
        <v>4</v>
      </c>
      <c r="H338" s="13" t="s">
        <v>808</v>
      </c>
    </row>
    <row r="339" spans="6:8">
      <c r="F339" s="14" t="s">
        <v>783</v>
      </c>
      <c r="G339" s="10">
        <v>3</v>
      </c>
      <c r="H339" s="15" t="s">
        <v>755</v>
      </c>
    </row>
    <row r="340" spans="6:8">
      <c r="F340" s="11" t="s">
        <v>1188</v>
      </c>
      <c r="G340" s="12">
        <v>1</v>
      </c>
      <c r="H340" s="13" t="s">
        <v>872</v>
      </c>
    </row>
    <row r="341" spans="6:8">
      <c r="F341" s="14" t="s">
        <v>784</v>
      </c>
      <c r="G341" s="10">
        <v>3</v>
      </c>
      <c r="H341" s="15" t="s">
        <v>671</v>
      </c>
    </row>
    <row r="342" spans="6:8">
      <c r="F342" s="11" t="s">
        <v>951</v>
      </c>
      <c r="G342" s="12">
        <v>3</v>
      </c>
      <c r="H342" s="13" t="s">
        <v>763</v>
      </c>
    </row>
    <row r="343" spans="6:8">
      <c r="F343" s="14" t="s">
        <v>1011</v>
      </c>
      <c r="G343" s="10">
        <v>3</v>
      </c>
      <c r="H343" s="15" t="s">
        <v>638</v>
      </c>
    </row>
    <row r="344" spans="6:8">
      <c r="F344" s="11" t="s">
        <v>1084</v>
      </c>
      <c r="G344" s="12">
        <v>2</v>
      </c>
      <c r="H344" s="13" t="s">
        <v>791</v>
      </c>
    </row>
    <row r="345" spans="6:8">
      <c r="F345" s="14" t="s">
        <v>959</v>
      </c>
      <c r="G345" s="10">
        <v>2</v>
      </c>
      <c r="H345" s="15" t="s">
        <v>814</v>
      </c>
    </row>
    <row r="346" spans="6:8">
      <c r="F346" s="11" t="s">
        <v>915</v>
      </c>
      <c r="G346" s="12">
        <v>5</v>
      </c>
      <c r="H346" s="13" t="s">
        <v>651</v>
      </c>
    </row>
    <row r="347" spans="6:8">
      <c r="F347" s="14" t="s">
        <v>785</v>
      </c>
      <c r="G347" s="10">
        <v>5</v>
      </c>
      <c r="H347" s="15" t="s">
        <v>625</v>
      </c>
    </row>
    <row r="348" spans="6:8">
      <c r="F348" s="11" t="s">
        <v>786</v>
      </c>
      <c r="G348" s="12">
        <v>5</v>
      </c>
      <c r="H348" s="13" t="s">
        <v>714</v>
      </c>
    </row>
    <row r="349" spans="6:8">
      <c r="F349" s="14" t="s">
        <v>927</v>
      </c>
      <c r="G349" s="10">
        <v>1</v>
      </c>
      <c r="H349" s="15" t="s">
        <v>729</v>
      </c>
    </row>
    <row r="350" spans="6:8">
      <c r="F350" s="11" t="s">
        <v>1165</v>
      </c>
      <c r="G350" s="12">
        <v>3</v>
      </c>
      <c r="H350" s="13" t="s">
        <v>897</v>
      </c>
    </row>
    <row r="351" spans="6:8">
      <c r="F351" s="14" t="s">
        <v>920</v>
      </c>
      <c r="G351" s="10">
        <v>1</v>
      </c>
      <c r="H351" s="15" t="s">
        <v>717</v>
      </c>
    </row>
    <row r="352" spans="6:8">
      <c r="F352" s="11" t="s">
        <v>787</v>
      </c>
      <c r="G352" s="12">
        <v>5</v>
      </c>
      <c r="H352" s="13" t="s">
        <v>695</v>
      </c>
    </row>
    <row r="353" spans="6:8">
      <c r="F353" s="14" t="s">
        <v>788</v>
      </c>
      <c r="G353" s="10">
        <v>5</v>
      </c>
      <c r="H353" s="15" t="s">
        <v>873</v>
      </c>
    </row>
    <row r="354" spans="6:8">
      <c r="F354" s="11" t="s">
        <v>789</v>
      </c>
      <c r="G354" s="12">
        <v>1</v>
      </c>
      <c r="H354" s="13" t="s">
        <v>803</v>
      </c>
    </row>
    <row r="355" spans="6:8">
      <c r="F355" s="14" t="s">
        <v>790</v>
      </c>
      <c r="G355" s="10">
        <v>4</v>
      </c>
      <c r="H355" s="15" t="s">
        <v>729</v>
      </c>
    </row>
    <row r="356" spans="6:8">
      <c r="F356" s="11" t="s">
        <v>1100</v>
      </c>
      <c r="G356" s="12">
        <v>1</v>
      </c>
      <c r="H356" s="13" t="s">
        <v>741</v>
      </c>
    </row>
    <row r="357" spans="6:8">
      <c r="F357" s="14" t="s">
        <v>791</v>
      </c>
      <c r="G357" s="10">
        <v>1</v>
      </c>
      <c r="H357" s="15" t="s">
        <v>760</v>
      </c>
    </row>
    <row r="358" spans="6:8">
      <c r="F358" s="11" t="s">
        <v>792</v>
      </c>
      <c r="G358" s="12">
        <v>3</v>
      </c>
      <c r="H358" s="13" t="s">
        <v>856</v>
      </c>
    </row>
    <row r="359" spans="6:8">
      <c r="F359" s="14" t="s">
        <v>793</v>
      </c>
      <c r="G359" s="10">
        <v>5</v>
      </c>
      <c r="H359" s="15" t="s">
        <v>807</v>
      </c>
    </row>
    <row r="360" spans="6:8">
      <c r="F360" s="11" t="s">
        <v>1022</v>
      </c>
      <c r="G360" s="12">
        <v>2</v>
      </c>
      <c r="H360" s="13" t="s">
        <v>790</v>
      </c>
    </row>
    <row r="361" spans="6:8">
      <c r="F361" s="14" t="s">
        <v>1116</v>
      </c>
      <c r="G361" s="10">
        <v>3</v>
      </c>
      <c r="H361" s="15" t="s">
        <v>670</v>
      </c>
    </row>
    <row r="362" spans="6:8">
      <c r="F362" s="11" t="s">
        <v>794</v>
      </c>
      <c r="G362" s="12">
        <v>5</v>
      </c>
      <c r="H362" s="13" t="s">
        <v>678</v>
      </c>
    </row>
    <row r="363" spans="6:8">
      <c r="F363" s="14" t="s">
        <v>795</v>
      </c>
      <c r="G363" s="10">
        <v>3</v>
      </c>
      <c r="H363" s="15" t="s">
        <v>886</v>
      </c>
    </row>
    <row r="364" spans="6:8">
      <c r="F364" s="11" t="s">
        <v>796</v>
      </c>
      <c r="G364" s="12">
        <v>1</v>
      </c>
      <c r="H364" s="13" t="s">
        <v>661</v>
      </c>
    </row>
    <row r="365" spans="6:8">
      <c r="F365" s="14" t="s">
        <v>797</v>
      </c>
      <c r="G365" s="10">
        <v>4</v>
      </c>
      <c r="H365" s="15" t="s">
        <v>892</v>
      </c>
    </row>
    <row r="366" spans="6:8">
      <c r="F366" s="11" t="s">
        <v>798</v>
      </c>
      <c r="G366" s="12">
        <v>5</v>
      </c>
      <c r="H366" s="13" t="s">
        <v>793</v>
      </c>
    </row>
    <row r="367" spans="6:8">
      <c r="F367" s="14" t="s">
        <v>1149</v>
      </c>
      <c r="G367" s="10">
        <v>5</v>
      </c>
      <c r="H367" s="15" t="s">
        <v>694</v>
      </c>
    </row>
    <row r="368" spans="6:8">
      <c r="F368" s="11" t="s">
        <v>1092</v>
      </c>
      <c r="G368" s="12">
        <v>2</v>
      </c>
      <c r="H368" s="13" t="s">
        <v>797</v>
      </c>
    </row>
    <row r="369" spans="6:8">
      <c r="F369" s="14" t="s">
        <v>799</v>
      </c>
      <c r="G369" s="10">
        <v>3</v>
      </c>
      <c r="H369" s="15" t="s">
        <v>627</v>
      </c>
    </row>
    <row r="370" spans="6:8">
      <c r="F370" s="11" t="s">
        <v>1077</v>
      </c>
      <c r="G370" s="12">
        <v>2</v>
      </c>
      <c r="H370" s="13" t="s">
        <v>885</v>
      </c>
    </row>
    <row r="371" spans="6:8">
      <c r="F371" s="14" t="s">
        <v>1118</v>
      </c>
      <c r="G371" s="10">
        <v>5</v>
      </c>
      <c r="H371" s="15" t="s">
        <v>723</v>
      </c>
    </row>
    <row r="372" spans="6:8">
      <c r="F372" s="11" t="s">
        <v>1038</v>
      </c>
      <c r="G372" s="12">
        <v>4</v>
      </c>
      <c r="H372" s="13" t="s">
        <v>625</v>
      </c>
    </row>
    <row r="373" spans="6:8">
      <c r="F373" s="14" t="s">
        <v>800</v>
      </c>
      <c r="G373" s="10">
        <v>5</v>
      </c>
      <c r="H373" s="15" t="s">
        <v>655</v>
      </c>
    </row>
    <row r="374" spans="6:8">
      <c r="F374" s="11" t="s">
        <v>1053</v>
      </c>
      <c r="G374" s="12">
        <v>1</v>
      </c>
      <c r="H374" s="13" t="s">
        <v>899</v>
      </c>
    </row>
    <row r="375" spans="6:8">
      <c r="F375" s="14" t="s">
        <v>985</v>
      </c>
      <c r="G375" s="10">
        <v>2</v>
      </c>
      <c r="H375" s="15" t="s">
        <v>780</v>
      </c>
    </row>
    <row r="376" spans="6:8">
      <c r="F376" s="11" t="s">
        <v>801</v>
      </c>
      <c r="G376" s="12">
        <v>2</v>
      </c>
      <c r="H376" s="13" t="s">
        <v>806</v>
      </c>
    </row>
    <row r="377" spans="6:8">
      <c r="F377" s="14" t="s">
        <v>802</v>
      </c>
      <c r="G377" s="10">
        <v>5</v>
      </c>
      <c r="H377" s="15" t="s">
        <v>880</v>
      </c>
    </row>
    <row r="378" spans="6:8">
      <c r="F378" s="11" t="s">
        <v>803</v>
      </c>
      <c r="G378" s="12">
        <v>5</v>
      </c>
      <c r="H378" s="13" t="s">
        <v>714</v>
      </c>
    </row>
    <row r="379" spans="6:8">
      <c r="F379" s="14" t="s">
        <v>970</v>
      </c>
      <c r="G379" s="10">
        <v>2</v>
      </c>
      <c r="H379" s="15" t="s">
        <v>754</v>
      </c>
    </row>
    <row r="380" spans="6:8">
      <c r="F380" s="11" t="s">
        <v>805</v>
      </c>
      <c r="G380" s="12">
        <v>3</v>
      </c>
      <c r="H380" s="13" t="s">
        <v>676</v>
      </c>
    </row>
    <row r="381" spans="6:8">
      <c r="F381" s="14" t="s">
        <v>1133</v>
      </c>
      <c r="G381" s="10">
        <v>4</v>
      </c>
      <c r="H381" s="15" t="s">
        <v>781</v>
      </c>
    </row>
    <row r="382" spans="6:8">
      <c r="F382" s="11" t="s">
        <v>806</v>
      </c>
      <c r="G382" s="12">
        <v>5</v>
      </c>
      <c r="H382" s="13" t="s">
        <v>610</v>
      </c>
    </row>
    <row r="383" spans="6:8">
      <c r="F383" s="14" t="s">
        <v>808</v>
      </c>
      <c r="G383" s="10">
        <v>1</v>
      </c>
      <c r="H383" s="15" t="s">
        <v>892</v>
      </c>
    </row>
    <row r="384" spans="6:8">
      <c r="F384" s="11" t="s">
        <v>809</v>
      </c>
      <c r="G384" s="12">
        <v>4</v>
      </c>
      <c r="H384" s="13" t="s">
        <v>714</v>
      </c>
    </row>
    <row r="385" spans="6:8">
      <c r="F385" s="14" t="s">
        <v>991</v>
      </c>
      <c r="G385" s="10">
        <v>1</v>
      </c>
      <c r="H385" s="15" t="s">
        <v>802</v>
      </c>
    </row>
    <row r="386" spans="6:8">
      <c r="F386" s="11" t="s">
        <v>1109</v>
      </c>
      <c r="G386" s="12">
        <v>5</v>
      </c>
      <c r="H386" s="13" t="s">
        <v>684</v>
      </c>
    </row>
    <row r="387" spans="6:8">
      <c r="F387" s="14" t="s">
        <v>810</v>
      </c>
      <c r="G387" s="10">
        <v>1</v>
      </c>
      <c r="H387" s="15" t="s">
        <v>725</v>
      </c>
    </row>
    <row r="388" spans="6:8">
      <c r="F388" s="11" t="s">
        <v>811</v>
      </c>
      <c r="G388" s="12">
        <v>2</v>
      </c>
      <c r="H388" s="13" t="s">
        <v>653</v>
      </c>
    </row>
    <row r="389" spans="6:8">
      <c r="F389" s="14" t="s">
        <v>812</v>
      </c>
      <c r="G389" s="10">
        <v>4</v>
      </c>
      <c r="H389" s="15" t="s">
        <v>845</v>
      </c>
    </row>
    <row r="390" spans="6:8">
      <c r="F390" s="11" t="s">
        <v>948</v>
      </c>
      <c r="G390" s="12">
        <v>2</v>
      </c>
      <c r="H390" s="13" t="s">
        <v>788</v>
      </c>
    </row>
    <row r="391" spans="6:8">
      <c r="F391" s="14" t="s">
        <v>813</v>
      </c>
      <c r="G391" s="10">
        <v>3</v>
      </c>
      <c r="H391" s="15" t="s">
        <v>826</v>
      </c>
    </row>
    <row r="392" spans="6:8">
      <c r="F392" s="11" t="s">
        <v>1020</v>
      </c>
      <c r="G392" s="12">
        <v>5</v>
      </c>
      <c r="H392" s="13" t="s">
        <v>771</v>
      </c>
    </row>
    <row r="393" spans="6:8">
      <c r="F393" s="14" t="s">
        <v>814</v>
      </c>
      <c r="G393" s="10">
        <v>1</v>
      </c>
      <c r="H393" s="15" t="s">
        <v>661</v>
      </c>
    </row>
    <row r="394" spans="6:8">
      <c r="F394" s="11" t="s">
        <v>815</v>
      </c>
      <c r="G394" s="12">
        <v>1</v>
      </c>
      <c r="H394" s="13" t="s">
        <v>729</v>
      </c>
    </row>
    <row r="395" spans="6:8">
      <c r="F395" s="14" t="s">
        <v>816</v>
      </c>
      <c r="G395" s="10">
        <v>5</v>
      </c>
      <c r="H395" s="15" t="s">
        <v>729</v>
      </c>
    </row>
    <row r="396" spans="6:8">
      <c r="F396" s="11" t="s">
        <v>1194</v>
      </c>
      <c r="G396" s="12">
        <v>1</v>
      </c>
      <c r="H396" s="13" t="s">
        <v>865</v>
      </c>
    </row>
    <row r="397" spans="6:8">
      <c r="F397" s="14" t="s">
        <v>1176</v>
      </c>
      <c r="G397" s="10">
        <v>2</v>
      </c>
      <c r="H397" s="15" t="s">
        <v>723</v>
      </c>
    </row>
    <row r="398" spans="6:8">
      <c r="F398" s="11" t="s">
        <v>967</v>
      </c>
      <c r="G398" s="12">
        <v>3</v>
      </c>
      <c r="H398" s="13" t="s">
        <v>720</v>
      </c>
    </row>
    <row r="399" spans="6:8">
      <c r="F399" s="14" t="s">
        <v>817</v>
      </c>
      <c r="G399" s="10">
        <v>3</v>
      </c>
      <c r="H399" s="15" t="s">
        <v>734</v>
      </c>
    </row>
    <row r="400" spans="6:8">
      <c r="F400" s="11" t="s">
        <v>947</v>
      </c>
      <c r="G400" s="12">
        <v>3</v>
      </c>
      <c r="H400" s="13" t="s">
        <v>641</v>
      </c>
    </row>
    <row r="401" spans="6:8">
      <c r="F401" s="14" t="s">
        <v>1129</v>
      </c>
      <c r="G401" s="10">
        <v>2</v>
      </c>
      <c r="H401" s="15" t="s">
        <v>612</v>
      </c>
    </row>
    <row r="402" spans="6:8">
      <c r="F402" s="11" t="s">
        <v>1121</v>
      </c>
      <c r="G402" s="12">
        <v>2</v>
      </c>
      <c r="H402" s="13" t="s">
        <v>874</v>
      </c>
    </row>
    <row r="403" spans="6:8">
      <c r="F403" s="14" t="s">
        <v>1002</v>
      </c>
      <c r="G403" s="10">
        <v>1</v>
      </c>
      <c r="H403" s="15" t="s">
        <v>877</v>
      </c>
    </row>
    <row r="404" spans="6:8">
      <c r="F404" s="11" t="s">
        <v>818</v>
      </c>
      <c r="G404" s="12">
        <v>1</v>
      </c>
      <c r="H404" s="13" t="s">
        <v>844</v>
      </c>
    </row>
    <row r="405" spans="6:8">
      <c r="F405" s="14" t="s">
        <v>819</v>
      </c>
      <c r="G405" s="10">
        <v>2</v>
      </c>
      <c r="H405" s="15" t="s">
        <v>615</v>
      </c>
    </row>
    <row r="406" spans="6:8">
      <c r="F406" s="11" t="s">
        <v>919</v>
      </c>
      <c r="G406" s="12">
        <v>5</v>
      </c>
      <c r="H406" s="13" t="s">
        <v>636</v>
      </c>
    </row>
    <row r="407" spans="6:8">
      <c r="F407" s="14" t="s">
        <v>820</v>
      </c>
      <c r="G407" s="10">
        <v>1</v>
      </c>
      <c r="H407" s="15" t="s">
        <v>755</v>
      </c>
    </row>
    <row r="408" spans="6:8">
      <c r="F408" s="11" t="s">
        <v>821</v>
      </c>
      <c r="G408" s="12">
        <v>3</v>
      </c>
      <c r="H408" s="13" t="s">
        <v>799</v>
      </c>
    </row>
    <row r="409" spans="6:8">
      <c r="F409" s="14" t="s">
        <v>822</v>
      </c>
      <c r="G409" s="10">
        <v>3</v>
      </c>
      <c r="H409" s="15" t="s">
        <v>727</v>
      </c>
    </row>
    <row r="410" spans="6:8">
      <c r="F410" s="11" t="s">
        <v>923</v>
      </c>
      <c r="G410" s="12">
        <v>2</v>
      </c>
      <c r="H410" s="13" t="s">
        <v>681</v>
      </c>
    </row>
    <row r="411" spans="6:8">
      <c r="F411" s="14" t="s">
        <v>823</v>
      </c>
      <c r="G411" s="10">
        <v>2</v>
      </c>
      <c r="H411" s="15" t="s">
        <v>832</v>
      </c>
    </row>
    <row r="412" spans="6:8">
      <c r="F412" s="11" t="s">
        <v>1082</v>
      </c>
      <c r="G412" s="12">
        <v>2</v>
      </c>
      <c r="H412" s="13" t="s">
        <v>772</v>
      </c>
    </row>
    <row r="413" spans="6:8">
      <c r="F413" s="14" t="s">
        <v>977</v>
      </c>
      <c r="G413" s="10">
        <v>4</v>
      </c>
      <c r="H413" s="15" t="s">
        <v>907</v>
      </c>
    </row>
    <row r="414" spans="6:8">
      <c r="F414" s="11" t="s">
        <v>960</v>
      </c>
      <c r="G414" s="12">
        <v>4</v>
      </c>
      <c r="H414" s="13" t="s">
        <v>770</v>
      </c>
    </row>
    <row r="415" spans="6:8">
      <c r="F415" s="14" t="s">
        <v>1159</v>
      </c>
      <c r="G415" s="10">
        <v>3</v>
      </c>
      <c r="H415" s="15" t="s">
        <v>694</v>
      </c>
    </row>
    <row r="416" spans="6:8">
      <c r="F416" s="11" t="s">
        <v>1017</v>
      </c>
      <c r="G416" s="12">
        <v>4</v>
      </c>
      <c r="H416" s="13" t="s">
        <v>617</v>
      </c>
    </row>
    <row r="417" spans="6:8">
      <c r="F417" s="14" t="s">
        <v>824</v>
      </c>
      <c r="G417" s="10">
        <v>4</v>
      </c>
      <c r="H417" s="15" t="s">
        <v>633</v>
      </c>
    </row>
    <row r="418" spans="6:8">
      <c r="F418" s="11" t="s">
        <v>1062</v>
      </c>
      <c r="G418" s="12">
        <v>4</v>
      </c>
      <c r="H418" s="13" t="s">
        <v>760</v>
      </c>
    </row>
    <row r="419" spans="6:8">
      <c r="F419" s="14" t="s">
        <v>825</v>
      </c>
      <c r="G419" s="10">
        <v>3</v>
      </c>
      <c r="H419" s="15" t="s">
        <v>804</v>
      </c>
    </row>
    <row r="420" spans="6:8">
      <c r="F420" s="11" t="s">
        <v>826</v>
      </c>
      <c r="G420" s="12">
        <v>5</v>
      </c>
      <c r="H420" s="13" t="s">
        <v>729</v>
      </c>
    </row>
    <row r="421" spans="6:8">
      <c r="F421" s="14" t="s">
        <v>955</v>
      </c>
      <c r="G421" s="10">
        <v>2</v>
      </c>
      <c r="H421" s="15" t="s">
        <v>689</v>
      </c>
    </row>
    <row r="422" spans="6:8">
      <c r="F422" s="11" t="s">
        <v>1044</v>
      </c>
      <c r="G422" s="12">
        <v>1</v>
      </c>
      <c r="H422" s="13" t="s">
        <v>731</v>
      </c>
    </row>
    <row r="423" spans="6:8">
      <c r="F423" s="14" t="s">
        <v>827</v>
      </c>
      <c r="G423" s="10">
        <v>2</v>
      </c>
      <c r="H423" s="15" t="s">
        <v>902</v>
      </c>
    </row>
    <row r="424" spans="6:8">
      <c r="F424" s="11" t="s">
        <v>828</v>
      </c>
      <c r="G424" s="12">
        <v>5</v>
      </c>
      <c r="H424" s="13" t="s">
        <v>789</v>
      </c>
    </row>
    <row r="425" spans="6:8">
      <c r="F425" s="14" t="s">
        <v>829</v>
      </c>
      <c r="G425" s="10">
        <v>5</v>
      </c>
      <c r="H425" s="15" t="s">
        <v>736</v>
      </c>
    </row>
    <row r="426" spans="6:8">
      <c r="F426" s="11" t="s">
        <v>830</v>
      </c>
      <c r="G426" s="12">
        <v>3</v>
      </c>
      <c r="H426" s="13" t="s">
        <v>807</v>
      </c>
    </row>
    <row r="427" spans="6:8">
      <c r="F427" s="14" t="s">
        <v>911</v>
      </c>
      <c r="G427" s="10">
        <v>4</v>
      </c>
      <c r="H427" s="15" t="s">
        <v>744</v>
      </c>
    </row>
    <row r="428" spans="6:8">
      <c r="F428" s="11" t="s">
        <v>831</v>
      </c>
      <c r="G428" s="12">
        <v>2</v>
      </c>
      <c r="H428" s="13" t="s">
        <v>840</v>
      </c>
    </row>
    <row r="429" spans="6:8">
      <c r="F429" s="14" t="s">
        <v>964</v>
      </c>
      <c r="G429" s="10">
        <v>3</v>
      </c>
      <c r="H429" s="15" t="s">
        <v>823</v>
      </c>
    </row>
    <row r="430" spans="6:8">
      <c r="F430" s="11" t="s">
        <v>832</v>
      </c>
      <c r="G430" s="12">
        <v>3</v>
      </c>
      <c r="H430" s="13" t="s">
        <v>699</v>
      </c>
    </row>
    <row r="431" spans="6:8">
      <c r="F431" s="14" t="s">
        <v>971</v>
      </c>
      <c r="G431" s="10">
        <v>5</v>
      </c>
      <c r="H431" s="15" t="s">
        <v>801</v>
      </c>
    </row>
    <row r="432" spans="6:8">
      <c r="F432" s="11" t="s">
        <v>833</v>
      </c>
      <c r="G432" s="12">
        <v>3</v>
      </c>
      <c r="H432" s="13" t="s">
        <v>673</v>
      </c>
    </row>
    <row r="433" spans="6:8">
      <c r="F433" s="14" t="s">
        <v>834</v>
      </c>
      <c r="G433" s="10">
        <v>3</v>
      </c>
      <c r="H433" s="15" t="s">
        <v>664</v>
      </c>
    </row>
    <row r="434" spans="6:8">
      <c r="F434" s="11" t="s">
        <v>1195</v>
      </c>
      <c r="G434" s="12">
        <v>5</v>
      </c>
      <c r="H434" s="13" t="s">
        <v>699</v>
      </c>
    </row>
    <row r="435" spans="6:8">
      <c r="F435" s="14" t="s">
        <v>1021</v>
      </c>
      <c r="G435" s="10">
        <v>3</v>
      </c>
      <c r="H435" s="15" t="s">
        <v>614</v>
      </c>
    </row>
    <row r="436" spans="6:8">
      <c r="F436" s="11" t="s">
        <v>996</v>
      </c>
      <c r="G436" s="12">
        <v>4</v>
      </c>
      <c r="H436" s="13" t="s">
        <v>719</v>
      </c>
    </row>
    <row r="437" spans="6:8">
      <c r="F437" s="14" t="s">
        <v>987</v>
      </c>
      <c r="G437" s="10">
        <v>1</v>
      </c>
      <c r="H437" s="15" t="s">
        <v>848</v>
      </c>
    </row>
    <row r="438" spans="6:8">
      <c r="F438" s="11" t="s">
        <v>835</v>
      </c>
      <c r="G438" s="12">
        <v>1</v>
      </c>
      <c r="H438" s="13" t="s">
        <v>764</v>
      </c>
    </row>
    <row r="439" spans="6:8">
      <c r="F439" s="14" t="s">
        <v>1173</v>
      </c>
      <c r="G439" s="10">
        <v>2</v>
      </c>
      <c r="H439" s="15" t="s">
        <v>904</v>
      </c>
    </row>
    <row r="440" spans="6:8">
      <c r="F440" s="11" t="s">
        <v>836</v>
      </c>
      <c r="G440" s="12">
        <v>3</v>
      </c>
      <c r="H440" s="13" t="s">
        <v>880</v>
      </c>
    </row>
    <row r="441" spans="6:8">
      <c r="F441" s="14" t="s">
        <v>1052</v>
      </c>
      <c r="G441" s="10">
        <v>4</v>
      </c>
      <c r="H441" s="15" t="s">
        <v>907</v>
      </c>
    </row>
    <row r="442" spans="6:8">
      <c r="F442" s="11" t="s">
        <v>1120</v>
      </c>
      <c r="G442" s="12">
        <v>2</v>
      </c>
      <c r="H442" s="13" t="s">
        <v>639</v>
      </c>
    </row>
    <row r="443" spans="6:8">
      <c r="F443" s="14" t="s">
        <v>837</v>
      </c>
      <c r="G443" s="10">
        <v>1</v>
      </c>
      <c r="H443" s="15" t="s">
        <v>693</v>
      </c>
    </row>
    <row r="444" spans="6:8">
      <c r="F444" s="11" t="s">
        <v>926</v>
      </c>
      <c r="G444" s="12">
        <v>3</v>
      </c>
      <c r="H444" s="13" t="s">
        <v>665</v>
      </c>
    </row>
    <row r="445" spans="6:8">
      <c r="F445" s="14" t="s">
        <v>838</v>
      </c>
      <c r="G445" s="10">
        <v>4</v>
      </c>
      <c r="H445" s="15" t="s">
        <v>755</v>
      </c>
    </row>
    <row r="446" spans="6:8">
      <c r="F446" s="11" t="s">
        <v>916</v>
      </c>
      <c r="G446" s="12">
        <v>2</v>
      </c>
      <c r="H446" s="13" t="s">
        <v>870</v>
      </c>
    </row>
    <row r="447" spans="6:8">
      <c r="F447" s="14" t="s">
        <v>1203</v>
      </c>
      <c r="G447" s="10">
        <v>2</v>
      </c>
      <c r="H447" s="15" t="s">
        <v>621</v>
      </c>
    </row>
    <row r="448" spans="6:8">
      <c r="F448" s="11" t="s">
        <v>931</v>
      </c>
      <c r="G448" s="12">
        <v>3</v>
      </c>
      <c r="H448" s="13" t="s">
        <v>693</v>
      </c>
    </row>
    <row r="449" spans="6:8">
      <c r="F449" s="14" t="s">
        <v>986</v>
      </c>
      <c r="G449" s="10">
        <v>1</v>
      </c>
      <c r="H449" s="15" t="s">
        <v>687</v>
      </c>
    </row>
    <row r="450" spans="6:8">
      <c r="F450" s="11" t="s">
        <v>1183</v>
      </c>
      <c r="G450" s="12">
        <v>5</v>
      </c>
      <c r="H450" s="13" t="s">
        <v>902</v>
      </c>
    </row>
    <row r="451" spans="6:8">
      <c r="F451" s="14" t="s">
        <v>839</v>
      </c>
      <c r="G451" s="10">
        <v>3</v>
      </c>
      <c r="H451" s="15" t="s">
        <v>618</v>
      </c>
    </row>
    <row r="452" spans="6:8">
      <c r="F452" s="11" t="s">
        <v>840</v>
      </c>
      <c r="G452" s="12">
        <v>2</v>
      </c>
      <c r="H452" s="13" t="s">
        <v>631</v>
      </c>
    </row>
    <row r="453" spans="6:8">
      <c r="F453" s="14" t="s">
        <v>841</v>
      </c>
      <c r="G453" s="10">
        <v>1</v>
      </c>
      <c r="H453" s="15" t="s">
        <v>655</v>
      </c>
    </row>
    <row r="454" spans="6:8">
      <c r="F454" s="11" t="s">
        <v>842</v>
      </c>
      <c r="G454" s="12">
        <v>5</v>
      </c>
      <c r="H454" s="13" t="s">
        <v>644</v>
      </c>
    </row>
    <row r="455" spans="6:8">
      <c r="F455" s="14" t="s">
        <v>1101</v>
      </c>
      <c r="G455" s="10">
        <v>1</v>
      </c>
      <c r="H455" s="15" t="s">
        <v>754</v>
      </c>
    </row>
    <row r="456" spans="6:8">
      <c r="F456" s="11" t="s">
        <v>1061</v>
      </c>
      <c r="G456" s="12">
        <v>1</v>
      </c>
      <c r="H456" s="13" t="s">
        <v>773</v>
      </c>
    </row>
    <row r="457" spans="6:8">
      <c r="F457" s="14" t="s">
        <v>843</v>
      </c>
      <c r="G457" s="10">
        <v>3</v>
      </c>
      <c r="H457" s="15" t="s">
        <v>803</v>
      </c>
    </row>
    <row r="458" spans="6:8">
      <c r="F458" s="11" t="s">
        <v>1047</v>
      </c>
      <c r="G458" s="12">
        <v>2</v>
      </c>
      <c r="H458" s="13" t="s">
        <v>841</v>
      </c>
    </row>
    <row r="459" spans="6:8">
      <c r="F459" s="14" t="s">
        <v>1063</v>
      </c>
      <c r="G459" s="10">
        <v>3</v>
      </c>
      <c r="H459" s="15" t="s">
        <v>878</v>
      </c>
    </row>
    <row r="460" spans="6:8">
      <c r="F460" s="11" t="s">
        <v>844</v>
      </c>
      <c r="G460" s="12">
        <v>3</v>
      </c>
      <c r="H460" s="13" t="s">
        <v>837</v>
      </c>
    </row>
    <row r="461" spans="6:8">
      <c r="F461" s="14" t="s">
        <v>1067</v>
      </c>
      <c r="G461" s="10">
        <v>5</v>
      </c>
      <c r="H461" s="15" t="s">
        <v>777</v>
      </c>
    </row>
    <row r="462" spans="6:8">
      <c r="F462" s="11" t="s">
        <v>1119</v>
      </c>
      <c r="G462" s="12">
        <v>4</v>
      </c>
      <c r="H462" s="13" t="s">
        <v>666</v>
      </c>
    </row>
    <row r="463" spans="6:8">
      <c r="F463" s="14" t="s">
        <v>845</v>
      </c>
      <c r="G463" s="10">
        <v>1</v>
      </c>
      <c r="H463" s="15" t="s">
        <v>699</v>
      </c>
    </row>
    <row r="464" spans="6:8">
      <c r="F464" s="11" t="s">
        <v>1066</v>
      </c>
      <c r="G464" s="12">
        <v>3</v>
      </c>
      <c r="H464" s="13" t="s">
        <v>879</v>
      </c>
    </row>
    <row r="465" spans="6:8">
      <c r="F465" s="14" t="s">
        <v>846</v>
      </c>
      <c r="G465" s="10">
        <v>4</v>
      </c>
      <c r="H465" s="15" t="s">
        <v>714</v>
      </c>
    </row>
    <row r="466" spans="6:8">
      <c r="F466" s="11" t="s">
        <v>847</v>
      </c>
      <c r="G466" s="12">
        <v>4</v>
      </c>
      <c r="H466" s="13" t="s">
        <v>750</v>
      </c>
    </row>
    <row r="467" spans="6:8">
      <c r="F467" s="14" t="s">
        <v>848</v>
      </c>
      <c r="G467" s="10">
        <v>1</v>
      </c>
      <c r="H467" s="15" t="s">
        <v>660</v>
      </c>
    </row>
    <row r="468" spans="6:8">
      <c r="F468" s="11" t="s">
        <v>594</v>
      </c>
      <c r="G468" s="12">
        <v>2</v>
      </c>
      <c r="H468" s="13" t="s">
        <v>804</v>
      </c>
    </row>
    <row r="469" spans="6:8">
      <c r="F469" s="14" t="s">
        <v>849</v>
      </c>
      <c r="G469" s="10">
        <v>3</v>
      </c>
      <c r="H469" s="15" t="s">
        <v>690</v>
      </c>
    </row>
    <row r="470" spans="6:8">
      <c r="F470" s="11" t="s">
        <v>1201</v>
      </c>
      <c r="G470" s="12">
        <v>2</v>
      </c>
      <c r="H470" s="13" t="s">
        <v>618</v>
      </c>
    </row>
    <row r="471" spans="6:8">
      <c r="F471" s="14" t="s">
        <v>1166</v>
      </c>
      <c r="G471" s="10">
        <v>1</v>
      </c>
      <c r="H471" s="15" t="s">
        <v>843</v>
      </c>
    </row>
    <row r="472" spans="6:8">
      <c r="F472" s="11" t="s">
        <v>850</v>
      </c>
      <c r="G472" s="12">
        <v>3</v>
      </c>
      <c r="H472" s="13" t="s">
        <v>674</v>
      </c>
    </row>
    <row r="473" spans="6:8">
      <c r="F473" s="14" t="s">
        <v>965</v>
      </c>
      <c r="G473" s="10">
        <v>1</v>
      </c>
      <c r="H473" s="15" t="s">
        <v>622</v>
      </c>
    </row>
    <row r="474" spans="6:8">
      <c r="F474" s="11" t="s">
        <v>606</v>
      </c>
      <c r="G474" s="12">
        <v>1</v>
      </c>
      <c r="H474" s="13" t="s">
        <v>815</v>
      </c>
    </row>
    <row r="475" spans="6:8">
      <c r="F475" s="14" t="s">
        <v>851</v>
      </c>
      <c r="G475" s="10">
        <v>5</v>
      </c>
      <c r="H475" s="15" t="s">
        <v>882</v>
      </c>
    </row>
    <row r="476" spans="6:8">
      <c r="F476" s="11" t="s">
        <v>852</v>
      </c>
      <c r="G476" s="12">
        <v>4</v>
      </c>
      <c r="H476" s="13" t="s">
        <v>721</v>
      </c>
    </row>
    <row r="477" spans="6:8">
      <c r="F477" s="14" t="s">
        <v>853</v>
      </c>
      <c r="G477" s="10">
        <v>5</v>
      </c>
      <c r="H477" s="15" t="s">
        <v>891</v>
      </c>
    </row>
    <row r="478" spans="6:8">
      <c r="F478" s="11" t="s">
        <v>1150</v>
      </c>
      <c r="G478" s="12">
        <v>3</v>
      </c>
      <c r="H478" s="13" t="s">
        <v>723</v>
      </c>
    </row>
    <row r="479" spans="6:8">
      <c r="F479" s="14" t="s">
        <v>854</v>
      </c>
      <c r="G479" s="10">
        <v>1</v>
      </c>
      <c r="H479" s="15" t="s">
        <v>782</v>
      </c>
    </row>
    <row r="480" spans="6:8">
      <c r="F480" s="11" t="s">
        <v>855</v>
      </c>
      <c r="G480" s="12">
        <v>2</v>
      </c>
      <c r="H480" s="13" t="s">
        <v>831</v>
      </c>
    </row>
    <row r="481" spans="6:8">
      <c r="F481" s="14" t="s">
        <v>1050</v>
      </c>
      <c r="G481" s="10">
        <v>1</v>
      </c>
      <c r="H481" s="15" t="s">
        <v>618</v>
      </c>
    </row>
    <row r="482" spans="6:8">
      <c r="F482" s="11" t="s">
        <v>1154</v>
      </c>
      <c r="G482" s="12">
        <v>2</v>
      </c>
      <c r="H482" s="13" t="s">
        <v>768</v>
      </c>
    </row>
    <row r="483" spans="6:8">
      <c r="F483" s="14" t="s">
        <v>856</v>
      </c>
      <c r="G483" s="10">
        <v>2</v>
      </c>
      <c r="H483" s="15" t="s">
        <v>904</v>
      </c>
    </row>
    <row r="484" spans="6:8">
      <c r="F484" s="11" t="s">
        <v>857</v>
      </c>
      <c r="G484" s="12">
        <v>4</v>
      </c>
      <c r="H484" s="13" t="s">
        <v>619</v>
      </c>
    </row>
    <row r="485" spans="6:8">
      <c r="F485" s="14" t="s">
        <v>992</v>
      </c>
      <c r="G485" s="10">
        <v>2</v>
      </c>
      <c r="H485" s="15" t="s">
        <v>851</v>
      </c>
    </row>
    <row r="486" spans="6:8">
      <c r="F486" s="11" t="s">
        <v>858</v>
      </c>
      <c r="G486" s="12">
        <v>4</v>
      </c>
      <c r="H486" s="13" t="s">
        <v>699</v>
      </c>
    </row>
    <row r="487" spans="6:8">
      <c r="F487" s="14" t="s">
        <v>859</v>
      </c>
      <c r="G487" s="10">
        <v>3</v>
      </c>
      <c r="H487" s="15" t="s">
        <v>856</v>
      </c>
    </row>
    <row r="488" spans="6:8">
      <c r="F488" s="11" t="s">
        <v>860</v>
      </c>
      <c r="G488" s="12">
        <v>2</v>
      </c>
      <c r="H488" s="13" t="s">
        <v>615</v>
      </c>
    </row>
    <row r="489" spans="6:8">
      <c r="F489" s="14" t="s">
        <v>925</v>
      </c>
      <c r="G489" s="10">
        <v>4</v>
      </c>
      <c r="H489" s="15" t="s">
        <v>645</v>
      </c>
    </row>
    <row r="490" spans="6:8">
      <c r="F490" s="11" t="s">
        <v>861</v>
      </c>
      <c r="G490" s="12">
        <v>2</v>
      </c>
      <c r="H490" s="13" t="s">
        <v>885</v>
      </c>
    </row>
    <row r="491" spans="6:8">
      <c r="F491" s="14" t="s">
        <v>862</v>
      </c>
      <c r="G491" s="10">
        <v>1</v>
      </c>
      <c r="H491" s="15" t="s">
        <v>662</v>
      </c>
    </row>
    <row r="492" spans="6:8">
      <c r="F492" s="11" t="s">
        <v>863</v>
      </c>
      <c r="G492" s="12">
        <v>2</v>
      </c>
      <c r="H492" s="13" t="s">
        <v>654</v>
      </c>
    </row>
    <row r="493" spans="6:8">
      <c r="F493" s="14" t="s">
        <v>864</v>
      </c>
      <c r="G493" s="10">
        <v>4</v>
      </c>
      <c r="H493" s="15" t="s">
        <v>650</v>
      </c>
    </row>
    <row r="494" spans="6:8">
      <c r="F494" s="11" t="s">
        <v>865</v>
      </c>
      <c r="G494" s="12">
        <v>4</v>
      </c>
      <c r="H494" s="13" t="s">
        <v>816</v>
      </c>
    </row>
    <row r="495" spans="6:8">
      <c r="F495" s="14" t="s">
        <v>866</v>
      </c>
      <c r="G495" s="10">
        <v>5</v>
      </c>
      <c r="H495" s="15" t="s">
        <v>743</v>
      </c>
    </row>
    <row r="496" spans="6:8">
      <c r="F496" s="11" t="s">
        <v>867</v>
      </c>
      <c r="G496" s="12">
        <v>2</v>
      </c>
      <c r="H496" s="13" t="s">
        <v>766</v>
      </c>
    </row>
    <row r="497" spans="6:8">
      <c r="F497" s="14" t="s">
        <v>868</v>
      </c>
      <c r="G497" s="10">
        <v>3</v>
      </c>
      <c r="H497" s="15" t="s">
        <v>656</v>
      </c>
    </row>
    <row r="498" spans="6:8">
      <c r="F498" s="11" t="s">
        <v>1078</v>
      </c>
      <c r="G498" s="12">
        <v>4</v>
      </c>
      <c r="H498" s="13" t="s">
        <v>688</v>
      </c>
    </row>
    <row r="499" spans="6:8">
      <c r="F499" s="14" t="s">
        <v>869</v>
      </c>
      <c r="G499" s="10">
        <v>3</v>
      </c>
      <c r="H499" s="15" t="s">
        <v>806</v>
      </c>
    </row>
    <row r="500" spans="6:8">
      <c r="F500" s="11" t="s">
        <v>1140</v>
      </c>
      <c r="G500" s="12">
        <v>5</v>
      </c>
      <c r="H500" s="13" t="s">
        <v>630</v>
      </c>
    </row>
    <row r="501" spans="6:8">
      <c r="F501" s="14" t="s">
        <v>1041</v>
      </c>
      <c r="G501" s="10">
        <v>2</v>
      </c>
      <c r="H501" s="15" t="s">
        <v>895</v>
      </c>
    </row>
    <row r="502" spans="6:8">
      <c r="F502" s="11" t="s">
        <v>870</v>
      </c>
      <c r="G502" s="12">
        <v>3</v>
      </c>
      <c r="H502" s="13" t="s">
        <v>815</v>
      </c>
    </row>
    <row r="503" spans="6:8">
      <c r="F503" s="14" t="s">
        <v>1060</v>
      </c>
      <c r="G503" s="10">
        <v>5</v>
      </c>
      <c r="H503" s="15" t="s">
        <v>876</v>
      </c>
    </row>
    <row r="504" spans="6:8">
      <c r="F504" s="11" t="s">
        <v>1048</v>
      </c>
      <c r="G504" s="12">
        <v>5</v>
      </c>
      <c r="H504" s="13" t="s">
        <v>635</v>
      </c>
    </row>
    <row r="505" spans="6:8">
      <c r="F505" s="14" t="s">
        <v>1059</v>
      </c>
      <c r="G505" s="10">
        <v>5</v>
      </c>
      <c r="H505" s="15" t="s">
        <v>850</v>
      </c>
    </row>
    <row r="506" spans="6:8">
      <c r="F506" s="11" t="s">
        <v>871</v>
      </c>
      <c r="G506" s="12">
        <v>1</v>
      </c>
      <c r="H506" s="13" t="s">
        <v>776</v>
      </c>
    </row>
    <row r="507" spans="6:8">
      <c r="F507" s="14" t="s">
        <v>872</v>
      </c>
      <c r="G507" s="10">
        <v>1</v>
      </c>
      <c r="H507" s="15" t="s">
        <v>774</v>
      </c>
    </row>
    <row r="508" spans="6:8">
      <c r="F508" s="11" t="s">
        <v>873</v>
      </c>
      <c r="G508" s="12">
        <v>4</v>
      </c>
      <c r="H508" s="13" t="s">
        <v>688</v>
      </c>
    </row>
    <row r="509" spans="6:8">
      <c r="F509" s="14" t="s">
        <v>874</v>
      </c>
      <c r="G509" s="10">
        <v>2</v>
      </c>
      <c r="H509" s="15" t="s">
        <v>804</v>
      </c>
    </row>
    <row r="510" spans="6:8">
      <c r="F510" s="11" t="s">
        <v>1162</v>
      </c>
      <c r="G510" s="12">
        <v>2</v>
      </c>
      <c r="H510" s="13" t="s">
        <v>908</v>
      </c>
    </row>
    <row r="511" spans="6:8">
      <c r="F511" s="14" t="s">
        <v>994</v>
      </c>
      <c r="G511" s="10">
        <v>5</v>
      </c>
      <c r="H511" s="15" t="s">
        <v>786</v>
      </c>
    </row>
    <row r="512" spans="6:8">
      <c r="F512" s="11" t="s">
        <v>1134</v>
      </c>
      <c r="G512" s="12">
        <v>1</v>
      </c>
      <c r="H512" s="13" t="s">
        <v>679</v>
      </c>
    </row>
    <row r="513" spans="6:8">
      <c r="F513" s="14" t="s">
        <v>1128</v>
      </c>
      <c r="G513" s="10">
        <v>5</v>
      </c>
      <c r="H513" s="15" t="s">
        <v>707</v>
      </c>
    </row>
    <row r="514" spans="6:8">
      <c r="F514" s="11" t="s">
        <v>1057</v>
      </c>
      <c r="G514" s="12">
        <v>4</v>
      </c>
      <c r="H514" s="13" t="s">
        <v>769</v>
      </c>
    </row>
    <row r="515" spans="6:8">
      <c r="F515" s="14" t="s">
        <v>1025</v>
      </c>
      <c r="G515" s="10">
        <v>2</v>
      </c>
      <c r="H515" s="15" t="s">
        <v>833</v>
      </c>
    </row>
    <row r="516" spans="6:8">
      <c r="F516" s="11" t="s">
        <v>1156</v>
      </c>
      <c r="G516" s="12">
        <v>1</v>
      </c>
      <c r="H516" s="13" t="s">
        <v>889</v>
      </c>
    </row>
    <row r="517" spans="6:8">
      <c r="F517" s="14" t="s">
        <v>876</v>
      </c>
      <c r="G517" s="10">
        <v>1</v>
      </c>
      <c r="H517" s="15" t="s">
        <v>790</v>
      </c>
    </row>
    <row r="518" spans="6:8">
      <c r="F518" s="11" t="s">
        <v>877</v>
      </c>
      <c r="G518" s="12">
        <v>2</v>
      </c>
      <c r="H518" s="13" t="s">
        <v>831</v>
      </c>
    </row>
    <row r="519" spans="6:8">
      <c r="F519" s="14" t="s">
        <v>878</v>
      </c>
      <c r="G519" s="10">
        <v>4</v>
      </c>
      <c r="H519" s="15" t="s">
        <v>774</v>
      </c>
    </row>
    <row r="520" spans="6:8">
      <c r="F520" s="11" t="s">
        <v>945</v>
      </c>
      <c r="G520" s="12">
        <v>1</v>
      </c>
      <c r="H520" s="13" t="s">
        <v>824</v>
      </c>
    </row>
    <row r="521" spans="6:8">
      <c r="F521" s="14" t="s">
        <v>879</v>
      </c>
      <c r="G521" s="10">
        <v>2</v>
      </c>
      <c r="H521" s="15" t="s">
        <v>807</v>
      </c>
    </row>
    <row r="522" spans="6:8">
      <c r="F522" s="11" t="s">
        <v>880</v>
      </c>
      <c r="G522" s="12">
        <v>1</v>
      </c>
      <c r="H522" s="13" t="s">
        <v>606</v>
      </c>
    </row>
    <row r="523" spans="6:8">
      <c r="F523" s="14" t="s">
        <v>932</v>
      </c>
      <c r="G523" s="10">
        <v>2</v>
      </c>
      <c r="H523" s="15" t="s">
        <v>740</v>
      </c>
    </row>
    <row r="524" spans="6:8">
      <c r="F524" s="11" t="s">
        <v>1196</v>
      </c>
      <c r="G524" s="12">
        <v>3</v>
      </c>
      <c r="H524" s="13" t="s">
        <v>809</v>
      </c>
    </row>
    <row r="525" spans="6:8">
      <c r="F525" s="14" t="s">
        <v>1148</v>
      </c>
      <c r="G525" s="10">
        <v>2</v>
      </c>
      <c r="H525" s="15" t="s">
        <v>783</v>
      </c>
    </row>
    <row r="526" spans="6:8">
      <c r="F526" s="11" t="s">
        <v>881</v>
      </c>
      <c r="G526" s="12">
        <v>1</v>
      </c>
      <c r="H526" s="13" t="s">
        <v>835</v>
      </c>
    </row>
    <row r="527" spans="6:8">
      <c r="F527" s="14" t="s">
        <v>1009</v>
      </c>
      <c r="G527" s="10">
        <v>1</v>
      </c>
      <c r="H527" s="15" t="s">
        <v>881</v>
      </c>
    </row>
    <row r="528" spans="6:8">
      <c r="F528" s="11" t="s">
        <v>1105</v>
      </c>
      <c r="G528" s="12">
        <v>5</v>
      </c>
      <c r="H528" s="13" t="s">
        <v>811</v>
      </c>
    </row>
    <row r="529" spans="6:8">
      <c r="F529" s="14" t="s">
        <v>882</v>
      </c>
      <c r="G529" s="10">
        <v>3</v>
      </c>
      <c r="H529" s="15" t="s">
        <v>734</v>
      </c>
    </row>
    <row r="530" spans="6:8">
      <c r="F530" s="11" t="s">
        <v>1097</v>
      </c>
      <c r="G530" s="12">
        <v>4</v>
      </c>
      <c r="H530" s="13" t="s">
        <v>860</v>
      </c>
    </row>
    <row r="531" spans="6:8">
      <c r="F531" s="14" t="s">
        <v>883</v>
      </c>
      <c r="G531" s="10">
        <v>2</v>
      </c>
      <c r="H531" s="15" t="s">
        <v>796</v>
      </c>
    </row>
    <row r="532" spans="6:8">
      <c r="F532" s="11" t="s">
        <v>884</v>
      </c>
      <c r="G532" s="12">
        <v>3</v>
      </c>
      <c r="H532" s="13" t="s">
        <v>832</v>
      </c>
    </row>
    <row r="533" spans="6:8">
      <c r="F533" s="14" t="s">
        <v>1064</v>
      </c>
      <c r="G533" s="10">
        <v>1</v>
      </c>
      <c r="H533" s="15" t="s">
        <v>642</v>
      </c>
    </row>
    <row r="534" spans="6:8">
      <c r="F534" s="11" t="s">
        <v>1088</v>
      </c>
      <c r="G534" s="12">
        <v>5</v>
      </c>
      <c r="H534" s="13" t="s">
        <v>628</v>
      </c>
    </row>
    <row r="535" spans="6:8">
      <c r="F535" s="14" t="s">
        <v>885</v>
      </c>
      <c r="G535" s="10">
        <v>3</v>
      </c>
      <c r="H535" s="15" t="s">
        <v>867</v>
      </c>
    </row>
    <row r="536" spans="6:8">
      <c r="F536" s="11" t="s">
        <v>1032</v>
      </c>
      <c r="G536" s="12">
        <v>5</v>
      </c>
      <c r="H536" s="13" t="s">
        <v>675</v>
      </c>
    </row>
    <row r="537" spans="6:8">
      <c r="F537" s="14" t="s">
        <v>1037</v>
      </c>
      <c r="G537" s="10">
        <v>2</v>
      </c>
      <c r="H537" s="15" t="s">
        <v>817</v>
      </c>
    </row>
    <row r="538" spans="6:8">
      <c r="F538" s="11" t="s">
        <v>1151</v>
      </c>
      <c r="G538" s="12">
        <v>3</v>
      </c>
      <c r="H538" s="13" t="s">
        <v>730</v>
      </c>
    </row>
    <row r="539" spans="6:8">
      <c r="F539" s="14" t="s">
        <v>1096</v>
      </c>
      <c r="G539" s="10">
        <v>5</v>
      </c>
      <c r="H539" s="15" t="s">
        <v>699</v>
      </c>
    </row>
    <row r="540" spans="6:8">
      <c r="F540" s="11" t="s">
        <v>1160</v>
      </c>
      <c r="G540" s="12">
        <v>3</v>
      </c>
      <c r="H540" s="13" t="s">
        <v>847</v>
      </c>
    </row>
    <row r="541" spans="6:8">
      <c r="F541" s="14" t="s">
        <v>886</v>
      </c>
      <c r="G541" s="10">
        <v>3</v>
      </c>
      <c r="H541" s="15" t="s">
        <v>819</v>
      </c>
    </row>
    <row r="542" spans="6:8">
      <c r="F542" s="11" t="s">
        <v>1030</v>
      </c>
      <c r="G542" s="12">
        <v>4</v>
      </c>
      <c r="H542" s="13" t="s">
        <v>731</v>
      </c>
    </row>
    <row r="543" spans="6:8">
      <c r="F543" s="14" t="s">
        <v>887</v>
      </c>
      <c r="G543" s="10">
        <v>4</v>
      </c>
      <c r="H543" s="15" t="s">
        <v>800</v>
      </c>
    </row>
    <row r="544" spans="6:8">
      <c r="F544" s="11" t="s">
        <v>993</v>
      </c>
      <c r="G544" s="12">
        <v>5</v>
      </c>
      <c r="H544" s="13" t="s">
        <v>811</v>
      </c>
    </row>
    <row r="545" spans="6:8">
      <c r="F545" s="14" t="s">
        <v>937</v>
      </c>
      <c r="G545" s="10">
        <v>5</v>
      </c>
      <c r="H545" s="15" t="s">
        <v>594</v>
      </c>
    </row>
    <row r="546" spans="6:8">
      <c r="F546" s="11" t="s">
        <v>888</v>
      </c>
      <c r="G546" s="12">
        <v>2</v>
      </c>
      <c r="H546" s="13" t="s">
        <v>859</v>
      </c>
    </row>
    <row r="547" spans="6:8">
      <c r="F547" s="14" t="s">
        <v>1014</v>
      </c>
      <c r="G547" s="10">
        <v>5</v>
      </c>
      <c r="H547" s="15" t="s">
        <v>713</v>
      </c>
    </row>
    <row r="548" spans="6:8">
      <c r="F548" s="11" t="s">
        <v>889</v>
      </c>
      <c r="G548" s="12">
        <v>1</v>
      </c>
      <c r="H548" s="13" t="s">
        <v>900</v>
      </c>
    </row>
    <row r="549" spans="6:8">
      <c r="F549" s="14" t="s">
        <v>890</v>
      </c>
      <c r="G549" s="10">
        <v>4</v>
      </c>
      <c r="H549" s="15" t="s">
        <v>728</v>
      </c>
    </row>
    <row r="550" spans="6:8">
      <c r="F550" s="11" t="s">
        <v>1007</v>
      </c>
      <c r="G550" s="12">
        <v>1</v>
      </c>
      <c r="H550" s="13" t="s">
        <v>882</v>
      </c>
    </row>
    <row r="551" spans="6:8">
      <c r="F551" s="14" t="s">
        <v>891</v>
      </c>
      <c r="G551" s="10">
        <v>1</v>
      </c>
      <c r="H551" s="15" t="s">
        <v>657</v>
      </c>
    </row>
    <row r="552" spans="6:8">
      <c r="F552" s="11" t="s">
        <v>892</v>
      </c>
      <c r="G552" s="12">
        <v>4</v>
      </c>
      <c r="H552" s="13" t="s">
        <v>804</v>
      </c>
    </row>
    <row r="553" spans="6:8">
      <c r="F553" s="14" t="s">
        <v>893</v>
      </c>
      <c r="G553" s="10">
        <v>2</v>
      </c>
      <c r="H553" s="15" t="s">
        <v>668</v>
      </c>
    </row>
    <row r="554" spans="6:8">
      <c r="F554" s="11" t="s">
        <v>894</v>
      </c>
      <c r="G554" s="12">
        <v>1</v>
      </c>
      <c r="H554" s="13" t="s">
        <v>858</v>
      </c>
    </row>
    <row r="555" spans="6:8">
      <c r="F555" s="14" t="s">
        <v>1058</v>
      </c>
      <c r="G555" s="10">
        <v>4</v>
      </c>
      <c r="H555" s="15" t="s">
        <v>880</v>
      </c>
    </row>
    <row r="556" spans="6:8">
      <c r="F556" s="11" t="s">
        <v>895</v>
      </c>
      <c r="G556" s="12">
        <v>4</v>
      </c>
      <c r="H556" s="13" t="s">
        <v>812</v>
      </c>
    </row>
    <row r="557" spans="6:8">
      <c r="F557" s="14" t="s">
        <v>1035</v>
      </c>
      <c r="G557" s="10">
        <v>4</v>
      </c>
      <c r="H557" s="15" t="s">
        <v>620</v>
      </c>
    </row>
    <row r="558" spans="6:8">
      <c r="F558" s="11" t="s">
        <v>896</v>
      </c>
      <c r="G558" s="12">
        <v>5</v>
      </c>
      <c r="H558" s="13" t="s">
        <v>887</v>
      </c>
    </row>
    <row r="559" spans="6:8">
      <c r="F559" s="14" t="s">
        <v>1033</v>
      </c>
      <c r="G559" s="10">
        <v>1</v>
      </c>
      <c r="H559" s="15" t="s">
        <v>669</v>
      </c>
    </row>
    <row r="560" spans="6:8">
      <c r="F560" s="11" t="s">
        <v>897</v>
      </c>
      <c r="G560" s="12">
        <v>2</v>
      </c>
      <c r="H560" s="13" t="s">
        <v>820</v>
      </c>
    </row>
    <row r="561" spans="6:8">
      <c r="F561" s="14" t="s">
        <v>1192</v>
      </c>
      <c r="G561" s="10">
        <v>2</v>
      </c>
      <c r="H561" s="15" t="s">
        <v>800</v>
      </c>
    </row>
    <row r="562" spans="6:8">
      <c r="F562" s="11" t="s">
        <v>981</v>
      </c>
      <c r="G562" s="12">
        <v>3</v>
      </c>
      <c r="H562" s="13" t="s">
        <v>763</v>
      </c>
    </row>
    <row r="563" spans="6:8">
      <c r="F563" s="14" t="s">
        <v>898</v>
      </c>
      <c r="G563" s="10">
        <v>5</v>
      </c>
      <c r="H563" s="15" t="s">
        <v>790</v>
      </c>
    </row>
    <row r="564" spans="6:8">
      <c r="F564" s="11" t="s">
        <v>610</v>
      </c>
      <c r="G564" s="12">
        <v>4</v>
      </c>
      <c r="H564" s="13" t="s">
        <v>755</v>
      </c>
    </row>
    <row r="565" spans="6:8">
      <c r="F565" s="14" t="s">
        <v>1042</v>
      </c>
      <c r="G565" s="10">
        <v>4</v>
      </c>
      <c r="H565" s="15" t="s">
        <v>835</v>
      </c>
    </row>
    <row r="566" spans="6:8">
      <c r="F566" s="11" t="s">
        <v>979</v>
      </c>
      <c r="G566" s="12">
        <v>5</v>
      </c>
      <c r="H566" s="13" t="s">
        <v>894</v>
      </c>
    </row>
    <row r="567" spans="6:8">
      <c r="F567" s="14" t="s">
        <v>899</v>
      </c>
      <c r="G567" s="10">
        <v>3</v>
      </c>
      <c r="H567" s="15" t="s">
        <v>694</v>
      </c>
    </row>
    <row r="568" spans="6:8">
      <c r="F568" s="11" t="s">
        <v>1069</v>
      </c>
      <c r="G568" s="12">
        <v>3</v>
      </c>
      <c r="H568" s="13" t="s">
        <v>818</v>
      </c>
    </row>
    <row r="569" spans="6:8">
      <c r="F569" s="14" t="s">
        <v>1142</v>
      </c>
      <c r="G569" s="10">
        <v>2</v>
      </c>
      <c r="H569" s="15" t="s">
        <v>852</v>
      </c>
    </row>
    <row r="570" spans="6:8">
      <c r="F570" s="11" t="s">
        <v>900</v>
      </c>
      <c r="G570" s="12">
        <v>3</v>
      </c>
      <c r="H570" s="13" t="s">
        <v>700</v>
      </c>
    </row>
    <row r="571" spans="6:8">
      <c r="F571" s="14" t="s">
        <v>1164</v>
      </c>
      <c r="G571" s="10">
        <v>2</v>
      </c>
      <c r="H571" s="15" t="s">
        <v>618</v>
      </c>
    </row>
    <row r="572" spans="6:8">
      <c r="F572" s="11" t="s">
        <v>953</v>
      </c>
      <c r="G572" s="12">
        <v>4</v>
      </c>
      <c r="H572" s="13" t="s">
        <v>895</v>
      </c>
    </row>
    <row r="573" spans="6:8">
      <c r="F573" s="14" t="s">
        <v>901</v>
      </c>
      <c r="G573" s="10">
        <v>5</v>
      </c>
      <c r="H573" s="15" t="s">
        <v>594</v>
      </c>
    </row>
    <row r="574" spans="6:8">
      <c r="F574" s="11" t="s">
        <v>902</v>
      </c>
      <c r="G574" s="12">
        <v>5</v>
      </c>
      <c r="H574" s="13" t="s">
        <v>656</v>
      </c>
    </row>
    <row r="575" spans="6:8">
      <c r="F575" s="14" t="s">
        <v>973</v>
      </c>
      <c r="G575" s="10">
        <v>5</v>
      </c>
      <c r="H575" s="15" t="s">
        <v>810</v>
      </c>
    </row>
    <row r="576" spans="6:8">
      <c r="F576" s="11" t="s">
        <v>903</v>
      </c>
      <c r="G576" s="12">
        <v>3</v>
      </c>
      <c r="H576" s="13" t="s">
        <v>844</v>
      </c>
    </row>
    <row r="577" spans="6:8">
      <c r="F577" s="14" t="s">
        <v>904</v>
      </c>
      <c r="G577" s="10">
        <v>4</v>
      </c>
      <c r="H577" s="15" t="s">
        <v>677</v>
      </c>
    </row>
    <row r="578" spans="6:8">
      <c r="F578" s="11" t="s">
        <v>975</v>
      </c>
      <c r="G578" s="12">
        <v>4</v>
      </c>
      <c r="H578" s="13" t="s">
        <v>807</v>
      </c>
    </row>
    <row r="579" spans="6:8">
      <c r="F579" s="14" t="s">
        <v>905</v>
      </c>
      <c r="G579" s="10">
        <v>5</v>
      </c>
      <c r="H579" s="15" t="s">
        <v>651</v>
      </c>
    </row>
    <row r="580" spans="6:8">
      <c r="F580" s="11" t="s">
        <v>906</v>
      </c>
      <c r="G580" s="12">
        <v>1</v>
      </c>
      <c r="H580" s="13" t="s">
        <v>696</v>
      </c>
    </row>
    <row r="581" spans="6:8">
      <c r="F581" s="14" t="s">
        <v>907</v>
      </c>
      <c r="G581" s="10">
        <v>2</v>
      </c>
      <c r="H581" s="15" t="s">
        <v>819</v>
      </c>
    </row>
    <row r="582" spans="6:8">
      <c r="F582" s="11" t="s">
        <v>1113</v>
      </c>
      <c r="G582" s="12">
        <v>4</v>
      </c>
      <c r="H582" s="13" t="s">
        <v>698</v>
      </c>
    </row>
    <row r="583" spans="6:8">
      <c r="F583" s="14" t="s">
        <v>1012</v>
      </c>
      <c r="G583" s="10">
        <v>4</v>
      </c>
      <c r="H583" s="15" t="s">
        <v>864</v>
      </c>
    </row>
    <row r="584" spans="6:8">
      <c r="F584" s="11" t="s">
        <v>1102</v>
      </c>
      <c r="G584" s="12">
        <v>1</v>
      </c>
      <c r="H584" s="13" t="s">
        <v>849</v>
      </c>
    </row>
    <row r="585" spans="6:8">
      <c r="F585" s="14" t="s">
        <v>908</v>
      </c>
      <c r="G585" s="10">
        <v>3</v>
      </c>
      <c r="H585" s="15" t="s">
        <v>715</v>
      </c>
    </row>
    <row r="586" spans="6:8">
      <c r="F586" s="11" t="s">
        <v>956</v>
      </c>
      <c r="G586" s="12">
        <v>2</v>
      </c>
      <c r="H586" s="13" t="s">
        <v>767</v>
      </c>
    </row>
    <row r="587" spans="6:8">
      <c r="F587" s="14" t="s">
        <v>1193</v>
      </c>
      <c r="G587" s="10">
        <v>2</v>
      </c>
      <c r="H587" s="15" t="s">
        <v>665</v>
      </c>
    </row>
    <row r="588" spans="6:8">
      <c r="F588" s="11" t="s">
        <v>939</v>
      </c>
      <c r="G588" s="12">
        <v>1</v>
      </c>
      <c r="H588" s="13" t="s">
        <v>925</v>
      </c>
    </row>
    <row r="589" spans="6:8">
      <c r="F589" s="14" t="s">
        <v>611</v>
      </c>
      <c r="G589" s="10">
        <v>5</v>
      </c>
      <c r="H589" s="15" t="s">
        <v>776</v>
      </c>
    </row>
    <row r="590" spans="6:8">
      <c r="F590" s="11" t="s">
        <v>1004</v>
      </c>
      <c r="G590" s="12">
        <v>3</v>
      </c>
      <c r="H590" s="13" t="s">
        <v>827</v>
      </c>
    </row>
    <row r="591" spans="6:8">
      <c r="F591" s="14" t="s">
        <v>612</v>
      </c>
      <c r="G591" s="10">
        <v>4</v>
      </c>
      <c r="H591" s="15" t="s">
        <v>739</v>
      </c>
    </row>
    <row r="592" spans="6:8">
      <c r="F592" s="11" t="s">
        <v>1189</v>
      </c>
      <c r="G592" s="12">
        <v>4</v>
      </c>
      <c r="H592" s="13" t="s">
        <v>676</v>
      </c>
    </row>
    <row r="593" spans="6:8">
      <c r="F593" s="14" t="s">
        <v>1006</v>
      </c>
      <c r="G593" s="10">
        <v>3</v>
      </c>
      <c r="H593" s="15" t="s">
        <v>850</v>
      </c>
    </row>
    <row r="594" spans="6:8">
      <c r="F594" s="11" t="s">
        <v>613</v>
      </c>
      <c r="G594" s="12">
        <v>4</v>
      </c>
      <c r="H594" s="13" t="s">
        <v>1148</v>
      </c>
    </row>
    <row r="595" spans="6:8">
      <c r="F595" s="14" t="s">
        <v>614</v>
      </c>
      <c r="G595" s="10">
        <v>2</v>
      </c>
      <c r="H595" s="15" t="s">
        <v>724</v>
      </c>
    </row>
    <row r="596" spans="6:8">
      <c r="F596" s="11" t="s">
        <v>999</v>
      </c>
      <c r="G596" s="12">
        <v>5</v>
      </c>
      <c r="H596" s="13" t="s">
        <v>631</v>
      </c>
    </row>
    <row r="597" spans="6:8">
      <c r="F597" s="14" t="s">
        <v>615</v>
      </c>
      <c r="G597" s="10">
        <v>4</v>
      </c>
      <c r="H597" s="15" t="s">
        <v>807</v>
      </c>
    </row>
    <row r="598" spans="6:8">
      <c r="F598" s="11" t="s">
        <v>617</v>
      </c>
      <c r="G598" s="12">
        <v>3</v>
      </c>
      <c r="H598" s="13" t="s">
        <v>1158</v>
      </c>
    </row>
    <row r="599" spans="6:8">
      <c r="F599" s="14" t="s">
        <v>618</v>
      </c>
      <c r="G599" s="10">
        <v>1</v>
      </c>
      <c r="H599" s="15" t="s">
        <v>874</v>
      </c>
    </row>
    <row r="600" spans="6:8">
      <c r="F600" s="11" t="s">
        <v>620</v>
      </c>
      <c r="G600" s="12">
        <v>1</v>
      </c>
      <c r="H600" s="13" t="s">
        <v>1109</v>
      </c>
    </row>
    <row r="601" spans="6:8">
      <c r="F601" s="14" t="s">
        <v>958</v>
      </c>
      <c r="G601" s="10">
        <v>5</v>
      </c>
      <c r="H601" s="15" t="s">
        <v>668</v>
      </c>
    </row>
    <row r="602" spans="6:8">
      <c r="F602" s="11" t="s">
        <v>1071</v>
      </c>
      <c r="G602" s="12">
        <v>1</v>
      </c>
      <c r="H602" s="13" t="s">
        <v>797</v>
      </c>
    </row>
    <row r="603" spans="6:8">
      <c r="F603" s="14" t="s">
        <v>1106</v>
      </c>
      <c r="G603" s="10">
        <v>1</v>
      </c>
      <c r="H603" s="15" t="s">
        <v>835</v>
      </c>
    </row>
    <row r="604" spans="6:8">
      <c r="F604" s="11" t="s">
        <v>621</v>
      </c>
      <c r="G604" s="12">
        <v>3</v>
      </c>
      <c r="H604" s="13" t="s">
        <v>665</v>
      </c>
    </row>
    <row r="605" spans="6:8">
      <c r="F605" s="14" t="s">
        <v>622</v>
      </c>
      <c r="G605" s="10">
        <v>2</v>
      </c>
      <c r="H605" s="15" t="s">
        <v>664</v>
      </c>
    </row>
    <row r="606" spans="6:8">
      <c r="F606" s="11" t="s">
        <v>623</v>
      </c>
      <c r="G606" s="12">
        <v>5</v>
      </c>
      <c r="H606" s="13" t="s">
        <v>615</v>
      </c>
    </row>
    <row r="607" spans="6:8">
      <c r="F607" s="14" t="s">
        <v>624</v>
      </c>
      <c r="G607" s="10">
        <v>4</v>
      </c>
      <c r="H607" s="15" t="s">
        <v>832</v>
      </c>
    </row>
    <row r="608" spans="6:8">
      <c r="F608" s="11" t="s">
        <v>625</v>
      </c>
      <c r="G608" s="12">
        <v>1</v>
      </c>
      <c r="H608" s="13" t="s">
        <v>650</v>
      </c>
    </row>
    <row r="609" spans="6:8">
      <c r="F609" s="14" t="s">
        <v>626</v>
      </c>
      <c r="G609" s="10">
        <v>3</v>
      </c>
      <c r="H609" s="15" t="s">
        <v>891</v>
      </c>
    </row>
    <row r="610" spans="6:8">
      <c r="F610" s="11" t="s">
        <v>949</v>
      </c>
      <c r="G610" s="12">
        <v>2</v>
      </c>
      <c r="H610" s="13" t="s">
        <v>722</v>
      </c>
    </row>
    <row r="611" spans="6:8">
      <c r="F611" s="14" t="s">
        <v>628</v>
      </c>
      <c r="G611" s="10">
        <v>3</v>
      </c>
      <c r="H611" s="15" t="s">
        <v>1113</v>
      </c>
    </row>
    <row r="612" spans="6:8">
      <c r="F612" s="11" t="s">
        <v>1095</v>
      </c>
      <c r="G612" s="12">
        <v>4</v>
      </c>
      <c r="H612" s="13" t="s">
        <v>780</v>
      </c>
    </row>
    <row r="613" spans="6:8">
      <c r="F613" s="14" t="s">
        <v>1135</v>
      </c>
      <c r="G613" s="10">
        <v>4</v>
      </c>
      <c r="H613" s="15" t="s">
        <v>781</v>
      </c>
    </row>
    <row r="614" spans="6:8">
      <c r="F614" s="11" t="s">
        <v>629</v>
      </c>
      <c r="G614" s="12">
        <v>3</v>
      </c>
      <c r="H614" s="13" t="s">
        <v>666</v>
      </c>
    </row>
    <row r="615" spans="6:8">
      <c r="F615" s="14" t="s">
        <v>630</v>
      </c>
      <c r="G615" s="10">
        <v>1</v>
      </c>
      <c r="H615" s="15" t="s">
        <v>650</v>
      </c>
    </row>
    <row r="616" spans="6:8">
      <c r="F616" s="11" t="s">
        <v>1167</v>
      </c>
      <c r="G616" s="12">
        <v>4</v>
      </c>
      <c r="H616" s="13" t="s">
        <v>1155</v>
      </c>
    </row>
    <row r="617" spans="6:8">
      <c r="F617" s="14" t="s">
        <v>632</v>
      </c>
      <c r="G617" s="10">
        <v>3</v>
      </c>
      <c r="H617" s="15" t="s">
        <v>923</v>
      </c>
    </row>
    <row r="618" spans="6:8">
      <c r="F618" s="11" t="s">
        <v>936</v>
      </c>
      <c r="G618" s="12">
        <v>2</v>
      </c>
      <c r="H618" s="13" t="s">
        <v>792</v>
      </c>
    </row>
    <row r="619" spans="6:8">
      <c r="F619" s="14" t="s">
        <v>912</v>
      </c>
      <c r="G619" s="10">
        <v>4</v>
      </c>
      <c r="H619" s="15" t="s">
        <v>617</v>
      </c>
    </row>
    <row r="620" spans="6:8">
      <c r="F620" s="11" t="s">
        <v>633</v>
      </c>
      <c r="G620" s="12">
        <v>5</v>
      </c>
      <c r="H620" s="13" t="s">
        <v>698</v>
      </c>
    </row>
    <row r="621" spans="6:8">
      <c r="F621" s="14" t="s">
        <v>1031</v>
      </c>
      <c r="G621" s="10">
        <v>4</v>
      </c>
      <c r="H621" s="15" t="s">
        <v>764</v>
      </c>
    </row>
    <row r="622" spans="6:8">
      <c r="F622" s="11" t="s">
        <v>1170</v>
      </c>
      <c r="G622" s="12">
        <v>5</v>
      </c>
      <c r="H622" s="13" t="s">
        <v>705</v>
      </c>
    </row>
    <row r="623" spans="6:8">
      <c r="F623" s="14" t="s">
        <v>974</v>
      </c>
      <c r="G623" s="10">
        <v>4</v>
      </c>
      <c r="H623" s="15" t="s">
        <v>884</v>
      </c>
    </row>
    <row r="624" spans="6:8">
      <c r="F624" s="11" t="s">
        <v>1124</v>
      </c>
      <c r="G624" s="12">
        <v>1</v>
      </c>
      <c r="H624" s="13" t="s">
        <v>900</v>
      </c>
    </row>
    <row r="625" spans="6:8">
      <c r="F625" s="14" t="s">
        <v>634</v>
      </c>
      <c r="G625" s="10">
        <v>3</v>
      </c>
      <c r="H625" s="15" t="s">
        <v>912</v>
      </c>
    </row>
    <row r="626" spans="6:8">
      <c r="F626" s="11" t="s">
        <v>1079</v>
      </c>
      <c r="G626" s="12">
        <v>3</v>
      </c>
      <c r="H626" s="13" t="s">
        <v>886</v>
      </c>
    </row>
    <row r="627" spans="6:8">
      <c r="F627" s="14" t="s">
        <v>982</v>
      </c>
      <c r="G627" s="10">
        <v>2</v>
      </c>
      <c r="H627" s="15" t="s">
        <v>805</v>
      </c>
    </row>
    <row r="628" spans="6:8">
      <c r="F628" s="11" t="s">
        <v>1016</v>
      </c>
      <c r="G628" s="12">
        <v>5</v>
      </c>
      <c r="H628" s="13" t="s">
        <v>1036</v>
      </c>
    </row>
    <row r="629" spans="6:8">
      <c r="F629" s="14" t="s">
        <v>1003</v>
      </c>
      <c r="G629" s="10">
        <v>3</v>
      </c>
      <c r="H629" s="15" t="s">
        <v>1018</v>
      </c>
    </row>
    <row r="630" spans="6:8">
      <c r="F630" s="11" t="s">
        <v>638</v>
      </c>
      <c r="G630" s="12">
        <v>1</v>
      </c>
      <c r="H630" s="13" t="s">
        <v>625</v>
      </c>
    </row>
    <row r="631" spans="6:8">
      <c r="F631" s="14" t="s">
        <v>639</v>
      </c>
      <c r="G631" s="10">
        <v>1</v>
      </c>
      <c r="H631" s="15" t="s">
        <v>621</v>
      </c>
    </row>
    <row r="632" spans="6:8">
      <c r="F632" s="11" t="s">
        <v>913</v>
      </c>
      <c r="G632" s="12">
        <v>1</v>
      </c>
      <c r="H632" s="13" t="s">
        <v>915</v>
      </c>
    </row>
    <row r="633" spans="6:8">
      <c r="F633" s="14" t="s">
        <v>1112</v>
      </c>
      <c r="G633" s="10">
        <v>4</v>
      </c>
      <c r="H633" s="15" t="s">
        <v>783</v>
      </c>
    </row>
    <row r="634" spans="6:8">
      <c r="F634" s="11" t="s">
        <v>641</v>
      </c>
      <c r="G634" s="12">
        <v>4</v>
      </c>
      <c r="H634" s="13" t="s">
        <v>815</v>
      </c>
    </row>
    <row r="635" spans="6:8">
      <c r="F635" s="14" t="s">
        <v>1143</v>
      </c>
      <c r="G635" s="10">
        <v>5</v>
      </c>
      <c r="H635" s="15" t="s">
        <v>715</v>
      </c>
    </row>
    <row r="636" spans="6:8">
      <c r="F636" s="11" t="s">
        <v>1163</v>
      </c>
      <c r="G636" s="12">
        <v>3</v>
      </c>
      <c r="H636" s="13" t="s">
        <v>822</v>
      </c>
    </row>
    <row r="637" spans="6:8">
      <c r="F637" s="14" t="s">
        <v>643</v>
      </c>
      <c r="G637" s="10">
        <v>2</v>
      </c>
      <c r="H637" s="15" t="s">
        <v>1158</v>
      </c>
    </row>
    <row r="638" spans="6:8">
      <c r="F638" s="11" t="s">
        <v>644</v>
      </c>
      <c r="G638" s="12">
        <v>1</v>
      </c>
      <c r="H638" s="13" t="s">
        <v>838</v>
      </c>
    </row>
    <row r="639" spans="6:8">
      <c r="F639" s="14" t="s">
        <v>645</v>
      </c>
      <c r="G639" s="10">
        <v>4</v>
      </c>
      <c r="H639" s="15" t="s">
        <v>742</v>
      </c>
    </row>
    <row r="640" spans="6:8">
      <c r="F640" s="11" t="s">
        <v>1144</v>
      </c>
      <c r="G640" s="12">
        <v>2</v>
      </c>
      <c r="H640" s="13" t="s">
        <v>1039</v>
      </c>
    </row>
    <row r="641" spans="6:8">
      <c r="F641" s="14" t="s">
        <v>1125</v>
      </c>
      <c r="G641" s="10">
        <v>1</v>
      </c>
      <c r="H641" s="15" t="s">
        <v>866</v>
      </c>
    </row>
    <row r="642" spans="6:8">
      <c r="F642" s="11" t="s">
        <v>1074</v>
      </c>
      <c r="G642" s="12">
        <v>3</v>
      </c>
      <c r="H642" s="13" t="s">
        <v>727</v>
      </c>
    </row>
    <row r="643" spans="6:8">
      <c r="F643" s="14" t="s">
        <v>648</v>
      </c>
      <c r="G643" s="10">
        <v>5</v>
      </c>
      <c r="H643" s="15" t="s">
        <v>819</v>
      </c>
    </row>
    <row r="644" spans="6:8">
      <c r="F644" s="11" t="s">
        <v>649</v>
      </c>
      <c r="G644" s="12">
        <v>2</v>
      </c>
      <c r="H644" s="13" t="s">
        <v>674</v>
      </c>
    </row>
    <row r="645" spans="6:8">
      <c r="F645" s="14" t="s">
        <v>650</v>
      </c>
      <c r="G645" s="10">
        <v>3</v>
      </c>
      <c r="H645" s="15" t="s">
        <v>729</v>
      </c>
    </row>
    <row r="646" spans="6:8">
      <c r="F646" s="11" t="s">
        <v>651</v>
      </c>
      <c r="G646" s="12">
        <v>1</v>
      </c>
      <c r="H646" s="13" t="s">
        <v>793</v>
      </c>
    </row>
    <row r="647" spans="6:8">
      <c r="F647" s="14" t="s">
        <v>652</v>
      </c>
      <c r="G647" s="10">
        <v>4</v>
      </c>
      <c r="H647" s="15" t="s">
        <v>797</v>
      </c>
    </row>
    <row r="648" spans="6:8">
      <c r="F648" s="11" t="s">
        <v>653</v>
      </c>
      <c r="G648" s="12">
        <v>5</v>
      </c>
      <c r="H648" s="13" t="s">
        <v>699</v>
      </c>
    </row>
    <row r="649" spans="6:8">
      <c r="F649" s="14" t="s">
        <v>654</v>
      </c>
      <c r="G649" s="10">
        <v>3</v>
      </c>
      <c r="H649" s="15" t="s">
        <v>801</v>
      </c>
    </row>
    <row r="650" spans="6:8">
      <c r="F650" s="11" t="s">
        <v>655</v>
      </c>
      <c r="G650" s="12">
        <v>3</v>
      </c>
      <c r="H650" s="13" t="s">
        <v>807</v>
      </c>
    </row>
    <row r="651" spans="6:8">
      <c r="F651" s="14" t="s">
        <v>656</v>
      </c>
      <c r="G651" s="10">
        <v>5</v>
      </c>
      <c r="H651" s="15" t="s">
        <v>831</v>
      </c>
    </row>
    <row r="652" spans="6:8">
      <c r="F652" s="11" t="s">
        <v>657</v>
      </c>
      <c r="G652" s="12">
        <v>3</v>
      </c>
      <c r="H652" s="13" t="s">
        <v>783</v>
      </c>
    </row>
    <row r="653" spans="6:8">
      <c r="F653" s="14" t="s">
        <v>1202</v>
      </c>
      <c r="G653" s="10">
        <v>4</v>
      </c>
      <c r="H653" s="15" t="s">
        <v>807</v>
      </c>
    </row>
    <row r="654" spans="6:8">
      <c r="F654" s="11" t="s">
        <v>658</v>
      </c>
      <c r="G654" s="12">
        <v>5</v>
      </c>
      <c r="H654" s="13" t="s">
        <v>657</v>
      </c>
    </row>
    <row r="655" spans="6:8">
      <c r="F655" s="14" t="s">
        <v>989</v>
      </c>
      <c r="G655" s="10">
        <v>1</v>
      </c>
      <c r="H655" s="15" t="s">
        <v>1203</v>
      </c>
    </row>
    <row r="656" spans="6:8">
      <c r="F656" s="11" t="s">
        <v>659</v>
      </c>
      <c r="G656" s="12">
        <v>4</v>
      </c>
      <c r="H656" s="13" t="s">
        <v>654</v>
      </c>
    </row>
    <row r="657" spans="6:8">
      <c r="F657" s="14" t="s">
        <v>660</v>
      </c>
      <c r="G657" s="10">
        <v>4</v>
      </c>
      <c r="H657" s="15" t="s">
        <v>891</v>
      </c>
    </row>
    <row r="658" spans="6:8">
      <c r="F658" s="11" t="s">
        <v>1186</v>
      </c>
      <c r="G658" s="12">
        <v>1</v>
      </c>
      <c r="H658" s="13" t="s">
        <v>900</v>
      </c>
    </row>
    <row r="659" spans="6:8">
      <c r="F659" s="14" t="s">
        <v>1200</v>
      </c>
      <c r="G659" s="10">
        <v>5</v>
      </c>
      <c r="H659" s="15" t="s">
        <v>726</v>
      </c>
    </row>
    <row r="660" spans="6:8">
      <c r="F660" s="11" t="s">
        <v>662</v>
      </c>
      <c r="G660" s="12">
        <v>2</v>
      </c>
      <c r="H660" s="13" t="s">
        <v>641</v>
      </c>
    </row>
    <row r="661" spans="6:8">
      <c r="F661" s="14" t="s">
        <v>1086</v>
      </c>
      <c r="G661" s="10">
        <v>2</v>
      </c>
      <c r="H661" s="15" t="s">
        <v>976</v>
      </c>
    </row>
    <row r="662" spans="6:8">
      <c r="F662" s="11" t="s">
        <v>664</v>
      </c>
      <c r="G662" s="12">
        <v>1</v>
      </c>
      <c r="H662" s="13" t="s">
        <v>672</v>
      </c>
    </row>
    <row r="663" spans="6:8">
      <c r="F663" s="14" t="s">
        <v>665</v>
      </c>
      <c r="G663" s="10">
        <v>5</v>
      </c>
      <c r="H663" s="15" t="s">
        <v>747</v>
      </c>
    </row>
    <row r="664" spans="6:8">
      <c r="F664" s="11" t="s">
        <v>667</v>
      </c>
      <c r="G664" s="12">
        <v>2</v>
      </c>
      <c r="H664" s="13" t="s">
        <v>728</v>
      </c>
    </row>
    <row r="665" spans="6:8">
      <c r="F665" s="14" t="s">
        <v>668</v>
      </c>
      <c r="G665" s="10">
        <v>4</v>
      </c>
      <c r="H665" s="15" t="s">
        <v>751</v>
      </c>
    </row>
    <row r="666" spans="6:8">
      <c r="F666" s="11" t="s">
        <v>670</v>
      </c>
      <c r="G666" s="12">
        <v>3</v>
      </c>
      <c r="H666" s="13" t="s">
        <v>774</v>
      </c>
    </row>
    <row r="667" spans="6:8">
      <c r="F667" s="14" t="s">
        <v>671</v>
      </c>
      <c r="G667" s="10">
        <v>1</v>
      </c>
      <c r="H667" s="15" t="s">
        <v>783</v>
      </c>
    </row>
    <row r="668" spans="6:8">
      <c r="F668" s="11" t="s">
        <v>672</v>
      </c>
      <c r="G668" s="12">
        <v>3</v>
      </c>
      <c r="H668" s="13" t="s">
        <v>816</v>
      </c>
    </row>
    <row r="669" spans="6:8">
      <c r="F669" s="14" t="s">
        <v>1065</v>
      </c>
      <c r="G669" s="10">
        <v>5</v>
      </c>
      <c r="H669" s="15" t="s">
        <v>904</v>
      </c>
    </row>
    <row r="670" spans="6:8">
      <c r="F670" s="11" t="s">
        <v>673</v>
      </c>
      <c r="G670" s="12">
        <v>3</v>
      </c>
      <c r="H670" s="13" t="s">
        <v>705</v>
      </c>
    </row>
    <row r="671" spans="6:8">
      <c r="F671" s="14" t="s">
        <v>674</v>
      </c>
      <c r="G671" s="10">
        <v>1</v>
      </c>
      <c r="H671" s="15" t="s">
        <v>811</v>
      </c>
    </row>
    <row r="672" spans="6:8">
      <c r="F672" s="11" t="s">
        <v>1136</v>
      </c>
      <c r="G672" s="12">
        <v>2</v>
      </c>
      <c r="H672" s="13" t="s">
        <v>747</v>
      </c>
    </row>
    <row r="673" spans="6:8">
      <c r="F673" s="14" t="s">
        <v>675</v>
      </c>
      <c r="G673" s="10">
        <v>5</v>
      </c>
      <c r="H673" s="15" t="s">
        <v>979</v>
      </c>
    </row>
    <row r="674" spans="6:8">
      <c r="F674" s="11" t="s">
        <v>676</v>
      </c>
      <c r="G674" s="12">
        <v>4</v>
      </c>
      <c r="H674" s="13" t="s">
        <v>864</v>
      </c>
    </row>
    <row r="675" spans="6:8">
      <c r="F675" s="14" t="s">
        <v>1090</v>
      </c>
      <c r="G675" s="10">
        <v>3</v>
      </c>
      <c r="H675" s="15" t="s">
        <v>879</v>
      </c>
    </row>
    <row r="676" spans="6:8">
      <c r="F676" s="11" t="s">
        <v>1080</v>
      </c>
      <c r="G676" s="12">
        <v>1</v>
      </c>
      <c r="H676" s="13" t="s">
        <v>693</v>
      </c>
    </row>
    <row r="677" spans="6:8">
      <c r="F677" s="14" t="s">
        <v>679</v>
      </c>
      <c r="G677" s="10">
        <v>5</v>
      </c>
      <c r="H677" s="15" t="s">
        <v>881</v>
      </c>
    </row>
    <row r="678" spans="6:8">
      <c r="F678" s="11" t="s">
        <v>1026</v>
      </c>
      <c r="G678" s="12">
        <v>3</v>
      </c>
      <c r="H678" s="13" t="s">
        <v>927</v>
      </c>
    </row>
    <row r="679" spans="6:8">
      <c r="F679" s="14" t="s">
        <v>680</v>
      </c>
      <c r="G679" s="10">
        <v>1</v>
      </c>
      <c r="H679" s="15" t="s">
        <v>779</v>
      </c>
    </row>
    <row r="680" spans="6:8">
      <c r="F680" s="11" t="s">
        <v>681</v>
      </c>
      <c r="G680" s="12">
        <v>3</v>
      </c>
      <c r="H680" s="13" t="s">
        <v>1100</v>
      </c>
    </row>
    <row r="681" spans="6:8">
      <c r="F681" s="14" t="s">
        <v>682</v>
      </c>
      <c r="G681" s="10">
        <v>5</v>
      </c>
      <c r="H681" s="15" t="s">
        <v>748</v>
      </c>
    </row>
    <row r="682" spans="6:8">
      <c r="F682" s="11" t="s">
        <v>1068</v>
      </c>
      <c r="G682" s="12">
        <v>3</v>
      </c>
      <c r="H682" s="13" t="s">
        <v>844</v>
      </c>
    </row>
    <row r="683" spans="6:8">
      <c r="F683" s="14" t="s">
        <v>962</v>
      </c>
      <c r="G683" s="10">
        <v>3</v>
      </c>
      <c r="H683" s="15" t="s">
        <v>729</v>
      </c>
    </row>
    <row r="684" spans="6:8">
      <c r="F684" s="11" t="s">
        <v>1043</v>
      </c>
      <c r="G684" s="12">
        <v>5</v>
      </c>
      <c r="H684" s="13" t="s">
        <v>1201</v>
      </c>
    </row>
    <row r="685" spans="6:8">
      <c r="F685" s="14" t="s">
        <v>683</v>
      </c>
      <c r="G685" s="10">
        <v>2</v>
      </c>
      <c r="H685" s="15" t="s">
        <v>1106</v>
      </c>
    </row>
    <row r="686" spans="6:8">
      <c r="F686" s="11" t="s">
        <v>684</v>
      </c>
      <c r="G686" s="12">
        <v>4</v>
      </c>
      <c r="H686" s="13" t="s">
        <v>927</v>
      </c>
    </row>
    <row r="687" spans="6:8">
      <c r="F687" s="14" t="s">
        <v>1184</v>
      </c>
      <c r="G687" s="10">
        <v>4</v>
      </c>
      <c r="H687" s="15" t="s">
        <v>1068</v>
      </c>
    </row>
    <row r="688" spans="6:8">
      <c r="F688" s="11" t="s">
        <v>1099</v>
      </c>
      <c r="G688" s="12">
        <v>1</v>
      </c>
      <c r="H688" s="13" t="s">
        <v>655</v>
      </c>
    </row>
    <row r="689" spans="6:8">
      <c r="F689" s="14" t="s">
        <v>1005</v>
      </c>
      <c r="G689" s="10">
        <v>3</v>
      </c>
      <c r="H689" s="15" t="s">
        <v>651</v>
      </c>
    </row>
    <row r="690" spans="6:8">
      <c r="F690" s="11" t="s">
        <v>1138</v>
      </c>
      <c r="G690" s="12">
        <v>5</v>
      </c>
      <c r="H690" s="13" t="s">
        <v>770</v>
      </c>
    </row>
    <row r="691" spans="6:8">
      <c r="F691" s="14" t="s">
        <v>1094</v>
      </c>
      <c r="G691" s="10">
        <v>4</v>
      </c>
      <c r="H691" s="15" t="s">
        <v>1195</v>
      </c>
    </row>
    <row r="692" spans="6:8">
      <c r="F692" s="11" t="s">
        <v>686</v>
      </c>
      <c r="G692" s="12">
        <v>4</v>
      </c>
      <c r="H692" s="13" t="s">
        <v>878</v>
      </c>
    </row>
    <row r="693" spans="6:8">
      <c r="F693" s="14" t="s">
        <v>687</v>
      </c>
      <c r="G693" s="10">
        <v>3</v>
      </c>
      <c r="H693" s="15" t="s">
        <v>817</v>
      </c>
    </row>
    <row r="694" spans="6:8">
      <c r="F694" s="11" t="s">
        <v>980</v>
      </c>
      <c r="G694" s="12">
        <v>1</v>
      </c>
      <c r="H694" s="13" t="s">
        <v>649</v>
      </c>
    </row>
    <row r="695" spans="6:8">
      <c r="F695" s="14" t="s">
        <v>1036</v>
      </c>
      <c r="G695" s="10">
        <v>2</v>
      </c>
      <c r="H695" s="15" t="s">
        <v>764</v>
      </c>
    </row>
    <row r="696" spans="6:8">
      <c r="F696" s="11" t="s">
        <v>1137</v>
      </c>
      <c r="G696" s="12">
        <v>1</v>
      </c>
      <c r="H696" s="13" t="s">
        <v>795</v>
      </c>
    </row>
    <row r="697" spans="6:8">
      <c r="F697" s="14" t="s">
        <v>1081</v>
      </c>
      <c r="G697" s="10">
        <v>2</v>
      </c>
      <c r="H697" s="15" t="s">
        <v>858</v>
      </c>
    </row>
    <row r="698" spans="6:8">
      <c r="F698" s="11" t="s">
        <v>688</v>
      </c>
      <c r="G698" s="12">
        <v>3</v>
      </c>
      <c r="H698" s="13" t="s">
        <v>816</v>
      </c>
    </row>
    <row r="699" spans="6:8">
      <c r="F699" s="14" t="s">
        <v>689</v>
      </c>
      <c r="G699" s="10">
        <v>2</v>
      </c>
      <c r="H699" s="15" t="s">
        <v>695</v>
      </c>
    </row>
    <row r="700" spans="6:8">
      <c r="F700" s="11" t="s">
        <v>690</v>
      </c>
      <c r="G700" s="12">
        <v>5</v>
      </c>
      <c r="H700" s="13" t="s">
        <v>1058</v>
      </c>
    </row>
    <row r="701" spans="6:8">
      <c r="F701" s="14" t="s">
        <v>691</v>
      </c>
      <c r="G701" s="10">
        <v>1</v>
      </c>
      <c r="H701" s="15" t="s">
        <v>610</v>
      </c>
    </row>
    <row r="702" spans="6:8">
      <c r="F702" s="11" t="s">
        <v>1001</v>
      </c>
      <c r="G702" s="12">
        <v>1</v>
      </c>
      <c r="H702" s="13" t="s">
        <v>642</v>
      </c>
    </row>
    <row r="703" spans="6:8">
      <c r="F703" s="14" t="s">
        <v>692</v>
      </c>
      <c r="G703" s="10">
        <v>4</v>
      </c>
      <c r="H703" s="15" t="s">
        <v>738</v>
      </c>
    </row>
    <row r="704" spans="6:8">
      <c r="F704" s="11" t="s">
        <v>1123</v>
      </c>
      <c r="G704" s="12">
        <v>4</v>
      </c>
      <c r="H704" s="13" t="s">
        <v>937</v>
      </c>
    </row>
    <row r="705" spans="6:8">
      <c r="F705" s="14" t="s">
        <v>1027</v>
      </c>
      <c r="G705" s="10">
        <v>4</v>
      </c>
      <c r="H705" s="15" t="s">
        <v>675</v>
      </c>
    </row>
    <row r="706" spans="6:8">
      <c r="F706" s="11" t="s">
        <v>693</v>
      </c>
      <c r="G706" s="12">
        <v>1</v>
      </c>
      <c r="H706" s="13" t="s">
        <v>650</v>
      </c>
    </row>
    <row r="707" spans="6:8">
      <c r="F707" s="14" t="s">
        <v>952</v>
      </c>
      <c r="G707" s="10">
        <v>5</v>
      </c>
      <c r="H707" s="15" t="s">
        <v>694</v>
      </c>
    </row>
    <row r="708" spans="6:8">
      <c r="F708" s="11" t="s">
        <v>1114</v>
      </c>
      <c r="G708" s="12">
        <v>3</v>
      </c>
      <c r="H708" s="13" t="s">
        <v>741</v>
      </c>
    </row>
    <row r="709" spans="6:8">
      <c r="F709" s="14" t="s">
        <v>696</v>
      </c>
      <c r="G709" s="10">
        <v>5</v>
      </c>
      <c r="H709" s="15" t="s">
        <v>968</v>
      </c>
    </row>
    <row r="710" spans="6:8">
      <c r="F710" s="11" t="s">
        <v>1157</v>
      </c>
      <c r="G710" s="12">
        <v>5</v>
      </c>
      <c r="H710" s="13" t="s">
        <v>786</v>
      </c>
    </row>
    <row r="711" spans="6:8">
      <c r="F711" s="14" t="s">
        <v>698</v>
      </c>
      <c r="G711" s="10">
        <v>3</v>
      </c>
      <c r="H711" s="15" t="s">
        <v>660</v>
      </c>
    </row>
    <row r="712" spans="6:8">
      <c r="F712" s="11" t="s">
        <v>934</v>
      </c>
      <c r="G712" s="12">
        <v>1</v>
      </c>
      <c r="H712" s="13" t="s">
        <v>906</v>
      </c>
    </row>
    <row r="713" spans="6:8">
      <c r="F713" s="14" t="s">
        <v>1145</v>
      </c>
      <c r="G713" s="10">
        <v>1</v>
      </c>
      <c r="H713" s="15" t="s">
        <v>947</v>
      </c>
    </row>
    <row r="714" spans="6:8">
      <c r="F714" s="11" t="s">
        <v>1019</v>
      </c>
      <c r="G714" s="12">
        <v>4</v>
      </c>
      <c r="H714" s="13" t="s">
        <v>903</v>
      </c>
    </row>
    <row r="715" spans="6:8">
      <c r="F715" s="14" t="s">
        <v>922</v>
      </c>
      <c r="G715" s="10">
        <v>4</v>
      </c>
      <c r="H715" s="15" t="s">
        <v>760</v>
      </c>
    </row>
    <row r="716" spans="6:8">
      <c r="F716" s="11" t="s">
        <v>700</v>
      </c>
      <c r="G716" s="12">
        <v>4</v>
      </c>
      <c r="H716" s="13" t="s">
        <v>797</v>
      </c>
    </row>
    <row r="717" spans="6:8">
      <c r="F717" s="14" t="s">
        <v>1178</v>
      </c>
      <c r="G717" s="10">
        <v>1</v>
      </c>
      <c r="H717" s="15" t="s">
        <v>959</v>
      </c>
    </row>
    <row r="718" spans="6:8">
      <c r="F718" s="11" t="s">
        <v>933</v>
      </c>
      <c r="G718" s="12">
        <v>4</v>
      </c>
      <c r="H718" s="13" t="s">
        <v>712</v>
      </c>
    </row>
    <row r="719" spans="6:8">
      <c r="F719" s="14" t="s">
        <v>1049</v>
      </c>
      <c r="G719" s="10">
        <v>4</v>
      </c>
      <c r="H719" s="15" t="s">
        <v>996</v>
      </c>
    </row>
    <row r="720" spans="6:8">
      <c r="F720" s="11" t="s">
        <v>702</v>
      </c>
      <c r="G720" s="12">
        <v>4</v>
      </c>
      <c r="H720" s="13" t="s">
        <v>770</v>
      </c>
    </row>
    <row r="721" spans="6:8">
      <c r="F721" s="14" t="s">
        <v>1104</v>
      </c>
      <c r="G721" s="10">
        <v>5</v>
      </c>
      <c r="H721" s="15" t="s">
        <v>1197</v>
      </c>
    </row>
    <row r="722" spans="6:8">
      <c r="F722" s="11" t="s">
        <v>1034</v>
      </c>
      <c r="G722" s="12">
        <v>5</v>
      </c>
      <c r="H722" s="13" t="s">
        <v>834</v>
      </c>
    </row>
    <row r="723" spans="6:8">
      <c r="F723" s="14" t="s">
        <v>1046</v>
      </c>
      <c r="G723" s="10">
        <v>2</v>
      </c>
      <c r="H723" s="15" t="s">
        <v>826</v>
      </c>
    </row>
    <row r="724" spans="6:8">
      <c r="F724" s="11" t="s">
        <v>938</v>
      </c>
      <c r="G724" s="12">
        <v>1</v>
      </c>
      <c r="H724" s="13" t="s">
        <v>742</v>
      </c>
    </row>
    <row r="725" spans="6:8">
      <c r="F725" s="14" t="s">
        <v>961</v>
      </c>
      <c r="G725" s="10">
        <v>4</v>
      </c>
      <c r="H725" s="15" t="s">
        <v>774</v>
      </c>
    </row>
    <row r="726" spans="6:8">
      <c r="F726" s="11" t="s">
        <v>1111</v>
      </c>
      <c r="G726" s="12">
        <v>3</v>
      </c>
      <c r="H726" s="13" t="s">
        <v>1158</v>
      </c>
    </row>
    <row r="727" spans="6:8">
      <c r="F727" s="14" t="s">
        <v>703</v>
      </c>
      <c r="G727" s="10">
        <v>1</v>
      </c>
      <c r="H727" s="15" t="s">
        <v>643</v>
      </c>
    </row>
    <row r="728" spans="6:8">
      <c r="F728" s="11" t="s">
        <v>1169</v>
      </c>
      <c r="G728" s="12">
        <v>3</v>
      </c>
      <c r="H728" s="13" t="s">
        <v>880</v>
      </c>
    </row>
    <row r="729" spans="6:8">
      <c r="F729" s="14" t="s">
        <v>706</v>
      </c>
      <c r="G729" s="10">
        <v>1</v>
      </c>
      <c r="H729" s="15" t="s">
        <v>844</v>
      </c>
    </row>
    <row r="730" spans="6:8">
      <c r="F730" s="11" t="s">
        <v>950</v>
      </c>
      <c r="G730" s="12">
        <v>1</v>
      </c>
      <c r="H730" s="13" t="s">
        <v>756</v>
      </c>
    </row>
    <row r="731" spans="6:8">
      <c r="F731" s="14" t="s">
        <v>707</v>
      </c>
      <c r="G731" s="10">
        <v>3</v>
      </c>
      <c r="H731" s="15" t="s">
        <v>673</v>
      </c>
    </row>
    <row r="732" spans="6:8">
      <c r="F732" s="11" t="s">
        <v>1093</v>
      </c>
      <c r="G732" s="12">
        <v>5</v>
      </c>
      <c r="H732" s="13" t="s">
        <v>859</v>
      </c>
    </row>
    <row r="733" spans="6:8">
      <c r="F733" s="14" t="s">
        <v>708</v>
      </c>
      <c r="G733" s="10">
        <v>2</v>
      </c>
      <c r="H733" s="15" t="s">
        <v>651</v>
      </c>
    </row>
    <row r="734" spans="6:8">
      <c r="F734" s="11" t="s">
        <v>709</v>
      </c>
      <c r="G734" s="12">
        <v>3</v>
      </c>
      <c r="H734" s="13" t="s">
        <v>962</v>
      </c>
    </row>
    <row r="735" spans="6:8">
      <c r="F735" s="14" t="s">
        <v>711</v>
      </c>
      <c r="G735" s="10">
        <v>1</v>
      </c>
      <c r="H735" s="15" t="s">
        <v>615</v>
      </c>
    </row>
    <row r="736" spans="6:8">
      <c r="F736" s="11" t="s">
        <v>918</v>
      </c>
      <c r="G736" s="12">
        <v>1</v>
      </c>
      <c r="H736" s="13" t="s">
        <v>702</v>
      </c>
    </row>
    <row r="737" spans="6:8">
      <c r="F737" s="14" t="s">
        <v>713</v>
      </c>
      <c r="G737" s="10">
        <v>4</v>
      </c>
      <c r="H737" s="15" t="s">
        <v>776</v>
      </c>
    </row>
    <row r="738" spans="6:8">
      <c r="F738" s="11" t="s">
        <v>1131</v>
      </c>
      <c r="G738" s="12">
        <v>1</v>
      </c>
      <c r="H738" s="13" t="s">
        <v>1198</v>
      </c>
    </row>
    <row r="739" spans="6:8">
      <c r="F739" s="14" t="s">
        <v>716</v>
      </c>
      <c r="G739" s="10">
        <v>2</v>
      </c>
      <c r="H739" s="15" t="s">
        <v>811</v>
      </c>
    </row>
    <row r="740" spans="6:8">
      <c r="F740" s="11" t="s">
        <v>718</v>
      </c>
      <c r="G740" s="12">
        <v>4</v>
      </c>
      <c r="H740" s="13" t="s">
        <v>615</v>
      </c>
    </row>
    <row r="741" spans="6:8">
      <c r="F741" s="14" t="s">
        <v>719</v>
      </c>
      <c r="G741" s="10">
        <v>1</v>
      </c>
      <c r="H741" s="15" t="s">
        <v>863</v>
      </c>
    </row>
    <row r="742" spans="6:8">
      <c r="F742" s="11" t="s">
        <v>720</v>
      </c>
      <c r="G742" s="12">
        <v>2</v>
      </c>
      <c r="H742" s="13" t="s">
        <v>869</v>
      </c>
    </row>
    <row r="743" spans="6:8">
      <c r="F743" s="14" t="s">
        <v>1023</v>
      </c>
      <c r="G743" s="10">
        <v>2</v>
      </c>
      <c r="H743" s="15" t="s">
        <v>815</v>
      </c>
    </row>
    <row r="744" spans="6:8">
      <c r="F744" s="11" t="s">
        <v>721</v>
      </c>
      <c r="G744" s="12">
        <v>5</v>
      </c>
      <c r="H744" s="13" t="s">
        <v>807</v>
      </c>
    </row>
    <row r="745" spans="6:8">
      <c r="F745" s="14" t="s">
        <v>1187</v>
      </c>
      <c r="G745" s="10">
        <v>4</v>
      </c>
      <c r="H745" s="15" t="s">
        <v>776</v>
      </c>
    </row>
    <row r="746" spans="6:8">
      <c r="F746" s="11" t="s">
        <v>941</v>
      </c>
      <c r="G746" s="12">
        <v>2</v>
      </c>
      <c r="H746" s="13" t="s">
        <v>777</v>
      </c>
    </row>
    <row r="747" spans="6:8">
      <c r="F747" s="14" t="s">
        <v>722</v>
      </c>
      <c r="G747" s="10">
        <v>3</v>
      </c>
      <c r="H747" s="15" t="s">
        <v>615</v>
      </c>
    </row>
    <row r="748" spans="6:8">
      <c r="F748" s="11" t="s">
        <v>723</v>
      </c>
      <c r="G748" s="12">
        <v>2</v>
      </c>
      <c r="H748" s="13" t="s">
        <v>766</v>
      </c>
    </row>
    <row r="749" spans="6:8">
      <c r="F749" s="14" t="s">
        <v>1110</v>
      </c>
      <c r="G749" s="10">
        <v>1</v>
      </c>
      <c r="H749" s="15" t="s">
        <v>1006</v>
      </c>
    </row>
    <row r="750" spans="6:8">
      <c r="F750" s="11" t="s">
        <v>930</v>
      </c>
      <c r="G750" s="12">
        <v>5</v>
      </c>
      <c r="H750" s="13" t="s">
        <v>947</v>
      </c>
    </row>
    <row r="751" spans="6:8">
      <c r="F751" s="14" t="s">
        <v>990</v>
      </c>
      <c r="G751" s="10">
        <v>5</v>
      </c>
      <c r="H751" s="15" t="s">
        <v>779</v>
      </c>
    </row>
    <row r="752" spans="6:8">
      <c r="F752" s="11" t="s">
        <v>725</v>
      </c>
      <c r="G752" s="12">
        <v>5</v>
      </c>
      <c r="H752" s="13" t="s">
        <v>606</v>
      </c>
    </row>
    <row r="753" spans="6:8">
      <c r="F753" s="14" t="s">
        <v>726</v>
      </c>
      <c r="G753" s="10">
        <v>2</v>
      </c>
      <c r="H753" s="15" t="s">
        <v>754</v>
      </c>
    </row>
    <row r="754" spans="6:8">
      <c r="F754" s="11" t="s">
        <v>727</v>
      </c>
      <c r="G754" s="12">
        <v>5</v>
      </c>
      <c r="H754" s="13" t="s">
        <v>807</v>
      </c>
    </row>
    <row r="755" spans="6:8">
      <c r="F755" s="14" t="s">
        <v>728</v>
      </c>
      <c r="G755" s="10">
        <v>4</v>
      </c>
      <c r="H755" s="15" t="s">
        <v>1039</v>
      </c>
    </row>
    <row r="756" spans="6:8">
      <c r="F756" s="11" t="s">
        <v>729</v>
      </c>
      <c r="G756" s="12">
        <v>2</v>
      </c>
      <c r="H756" s="13" t="s">
        <v>1158</v>
      </c>
    </row>
    <row r="757" spans="6:8">
      <c r="F757" s="14" t="s">
        <v>730</v>
      </c>
      <c r="G757" s="10">
        <v>2</v>
      </c>
      <c r="H757" s="15" t="s">
        <v>927</v>
      </c>
    </row>
    <row r="758" spans="6:8">
      <c r="F758" s="11" t="s">
        <v>976</v>
      </c>
      <c r="G758" s="12">
        <v>2</v>
      </c>
      <c r="H758" s="13" t="s">
        <v>875</v>
      </c>
    </row>
    <row r="759" spans="6:8">
      <c r="F759" s="14" t="s">
        <v>1168</v>
      </c>
      <c r="G759" s="10">
        <v>2</v>
      </c>
      <c r="H759" s="15" t="s">
        <v>915</v>
      </c>
    </row>
    <row r="760" spans="6:8">
      <c r="F760" s="11" t="s">
        <v>1175</v>
      </c>
      <c r="G760" s="12">
        <v>1</v>
      </c>
      <c r="H760" s="13" t="s">
        <v>1100</v>
      </c>
    </row>
    <row r="761" spans="6:8">
      <c r="F761" s="14" t="s">
        <v>1171</v>
      </c>
      <c r="G761" s="10">
        <v>1</v>
      </c>
      <c r="H761" s="15" t="s">
        <v>780</v>
      </c>
    </row>
    <row r="762" spans="6:8">
      <c r="F762" s="11" t="s">
        <v>1051</v>
      </c>
      <c r="G762" s="12">
        <v>5</v>
      </c>
      <c r="H762" s="13" t="s">
        <v>692</v>
      </c>
    </row>
    <row r="763" spans="6:8">
      <c r="F763" s="14" t="s">
        <v>1122</v>
      </c>
      <c r="G763" s="10">
        <v>3</v>
      </c>
      <c r="H763" s="15" t="s">
        <v>687</v>
      </c>
    </row>
    <row r="764" spans="6:8">
      <c r="F764" s="11" t="s">
        <v>732</v>
      </c>
      <c r="G764" s="12">
        <v>4</v>
      </c>
      <c r="H764" s="13" t="s">
        <v>816</v>
      </c>
    </row>
    <row r="765" spans="6:8">
      <c r="F765" s="14" t="s">
        <v>733</v>
      </c>
      <c r="G765" s="10">
        <v>2</v>
      </c>
      <c r="H765" s="15" t="s">
        <v>765</v>
      </c>
    </row>
    <row r="766" spans="6:8">
      <c r="F766" s="11" t="s">
        <v>957</v>
      </c>
      <c r="G766" s="12">
        <v>1</v>
      </c>
      <c r="H766" s="13" t="s">
        <v>722</v>
      </c>
    </row>
    <row r="767" spans="6:8">
      <c r="F767" s="14" t="s">
        <v>1085</v>
      </c>
      <c r="G767" s="10">
        <v>1</v>
      </c>
      <c r="H767" s="15" t="s">
        <v>1005</v>
      </c>
    </row>
    <row r="768" spans="6:8">
      <c r="F768" s="11" t="s">
        <v>942</v>
      </c>
      <c r="G768" s="12">
        <v>1</v>
      </c>
      <c r="H768" s="13" t="s">
        <v>814</v>
      </c>
    </row>
    <row r="769" spans="6:8">
      <c r="F769" s="14" t="s">
        <v>734</v>
      </c>
      <c r="G769" s="10">
        <v>2</v>
      </c>
      <c r="H769" s="15" t="s">
        <v>1158</v>
      </c>
    </row>
    <row r="770" spans="6:8">
      <c r="F770" s="11" t="s">
        <v>972</v>
      </c>
      <c r="G770" s="12">
        <v>2</v>
      </c>
      <c r="H770" s="13" t="s">
        <v>748</v>
      </c>
    </row>
    <row r="771" spans="6:8">
      <c r="F771" s="14" t="s">
        <v>736</v>
      </c>
      <c r="G771" s="10">
        <v>4</v>
      </c>
      <c r="H771" s="15" t="s">
        <v>665</v>
      </c>
    </row>
    <row r="772" spans="6:8">
      <c r="F772" s="11" t="s">
        <v>1130</v>
      </c>
      <c r="G772" s="12">
        <v>3</v>
      </c>
      <c r="H772" s="13" t="s">
        <v>914</v>
      </c>
    </row>
    <row r="773" spans="6:8">
      <c r="F773" s="14" t="s">
        <v>1028</v>
      </c>
      <c r="G773" s="10">
        <v>3</v>
      </c>
      <c r="H773" s="15" t="s">
        <v>1120</v>
      </c>
    </row>
    <row r="774" spans="6:8">
      <c r="F774" s="11" t="s">
        <v>738</v>
      </c>
      <c r="G774" s="12">
        <v>2</v>
      </c>
      <c r="H774" s="13" t="s">
        <v>641</v>
      </c>
    </row>
    <row r="775" spans="6:8">
      <c r="F775" s="14" t="s">
        <v>739</v>
      </c>
      <c r="G775" s="10">
        <v>2</v>
      </c>
      <c r="H775" s="15" t="s">
        <v>758</v>
      </c>
    </row>
    <row r="776" spans="6:8">
      <c r="F776" s="11" t="s">
        <v>740</v>
      </c>
      <c r="G776" s="12">
        <v>2</v>
      </c>
      <c r="H776" s="13" t="s">
        <v>812</v>
      </c>
    </row>
    <row r="777" spans="6:8">
      <c r="F777" s="14" t="s">
        <v>1018</v>
      </c>
      <c r="G777" s="10">
        <v>3</v>
      </c>
      <c r="H777" s="15" t="s">
        <v>714</v>
      </c>
    </row>
    <row r="778" spans="6:8">
      <c r="F778" s="11" t="s">
        <v>1070</v>
      </c>
      <c r="G778" s="12">
        <v>3</v>
      </c>
      <c r="H778" s="13" t="s">
        <v>1083</v>
      </c>
    </row>
    <row r="779" spans="6:8">
      <c r="F779" s="14" t="s">
        <v>1073</v>
      </c>
      <c r="G779" s="10">
        <v>4</v>
      </c>
      <c r="H779" s="15" t="s">
        <v>1126</v>
      </c>
    </row>
    <row r="780" spans="6:8">
      <c r="F780" s="11" t="s">
        <v>741</v>
      </c>
      <c r="G780" s="12">
        <v>5</v>
      </c>
      <c r="H780" s="13" t="s">
        <v>804</v>
      </c>
    </row>
    <row r="781" spans="6:8">
      <c r="F781" s="14" t="s">
        <v>1181</v>
      </c>
      <c r="G781" s="10">
        <v>3</v>
      </c>
      <c r="H781" s="15" t="s">
        <v>669</v>
      </c>
    </row>
    <row r="782" spans="6:8">
      <c r="F782" s="11" t="s">
        <v>1091</v>
      </c>
      <c r="G782" s="12">
        <v>2</v>
      </c>
      <c r="H782" s="13" t="s">
        <v>1202</v>
      </c>
    </row>
    <row r="783" spans="6:8">
      <c r="F783" s="14" t="s">
        <v>742</v>
      </c>
      <c r="G783" s="10">
        <v>5</v>
      </c>
      <c r="H783" s="15" t="s">
        <v>651</v>
      </c>
    </row>
    <row r="784" spans="6:8">
      <c r="F784" s="11" t="s">
        <v>743</v>
      </c>
      <c r="G784" s="12">
        <v>4</v>
      </c>
      <c r="H784" s="13" t="s">
        <v>706</v>
      </c>
    </row>
    <row r="785" spans="6:8">
      <c r="F785" s="14" t="s">
        <v>1141</v>
      </c>
      <c r="G785" s="10">
        <v>2</v>
      </c>
      <c r="H785" s="15" t="s">
        <v>911</v>
      </c>
    </row>
    <row r="786" spans="6:8">
      <c r="F786" s="11" t="s">
        <v>746</v>
      </c>
      <c r="G786" s="12">
        <v>5</v>
      </c>
      <c r="H786" s="13" t="s">
        <v>1071</v>
      </c>
    </row>
    <row r="787" spans="6:8">
      <c r="F787" s="14" t="s">
        <v>749</v>
      </c>
      <c r="G787" s="10">
        <v>5</v>
      </c>
      <c r="H787" s="15" t="s">
        <v>1065</v>
      </c>
    </row>
    <row r="788" spans="6:8">
      <c r="F788" s="11" t="s">
        <v>1197</v>
      </c>
      <c r="G788" s="12">
        <v>3</v>
      </c>
      <c r="H788" s="13" t="s">
        <v>1125</v>
      </c>
    </row>
    <row r="789" spans="6:8">
      <c r="F789" s="14" t="s">
        <v>997</v>
      </c>
      <c r="G789" s="10">
        <v>3</v>
      </c>
      <c r="H789" s="15" t="s">
        <v>767</v>
      </c>
    </row>
    <row r="790" spans="6:8">
      <c r="F790" s="11" t="s">
        <v>1177</v>
      </c>
      <c r="G790" s="12">
        <v>1</v>
      </c>
      <c r="H790" s="13" t="s">
        <v>624</v>
      </c>
    </row>
    <row r="791" spans="6:8">
      <c r="F791" s="14" t="s">
        <v>750</v>
      </c>
      <c r="G791" s="10">
        <v>1</v>
      </c>
      <c r="H791" s="15" t="s">
        <v>932</v>
      </c>
    </row>
    <row r="792" spans="6:8">
      <c r="F792" s="11" t="s">
        <v>751</v>
      </c>
      <c r="G792" s="12">
        <v>3</v>
      </c>
      <c r="H792" s="13" t="s">
        <v>758</v>
      </c>
    </row>
    <row r="793" spans="6:8">
      <c r="F793" s="14" t="s">
        <v>1127</v>
      </c>
      <c r="G793" s="10">
        <v>5</v>
      </c>
      <c r="H793" s="15" t="s">
        <v>717</v>
      </c>
    </row>
    <row r="794" spans="6:8">
      <c r="F794" s="11" t="s">
        <v>1191</v>
      </c>
      <c r="G794" s="12">
        <v>3</v>
      </c>
      <c r="H794" s="13" t="s">
        <v>960</v>
      </c>
    </row>
    <row r="795" spans="6:8">
      <c r="F795" s="14" t="s">
        <v>929</v>
      </c>
      <c r="G795" s="10">
        <v>4</v>
      </c>
      <c r="H795" s="15" t="s">
        <v>743</v>
      </c>
    </row>
    <row r="796" spans="6:8">
      <c r="F796" s="11" t="s">
        <v>1172</v>
      </c>
      <c r="G796" s="12">
        <v>4</v>
      </c>
      <c r="H796" s="13" t="s">
        <v>1202</v>
      </c>
    </row>
    <row r="797" spans="6:8">
      <c r="F797" s="14" t="s">
        <v>752</v>
      </c>
      <c r="G797" s="10">
        <v>5</v>
      </c>
      <c r="H797" s="15" t="s">
        <v>740</v>
      </c>
    </row>
    <row r="798" spans="6:8">
      <c r="F798" s="11" t="s">
        <v>753</v>
      </c>
      <c r="G798" s="12">
        <v>4</v>
      </c>
      <c r="H798" s="13" t="s">
        <v>972</v>
      </c>
    </row>
    <row r="799" spans="6:8">
      <c r="F799" s="14" t="s">
        <v>983</v>
      </c>
      <c r="G799" s="10">
        <v>4</v>
      </c>
      <c r="H799" s="15" t="s">
        <v>641</v>
      </c>
    </row>
    <row r="800" spans="6:8">
      <c r="F800" s="11" t="s">
        <v>1083</v>
      </c>
      <c r="G800" s="12">
        <v>1</v>
      </c>
      <c r="H800" s="13" t="s">
        <v>911</v>
      </c>
    </row>
    <row r="801" spans="6:8">
      <c r="F801" s="14" t="s">
        <v>988</v>
      </c>
      <c r="G801" s="10">
        <v>3</v>
      </c>
      <c r="H801" s="15" t="s">
        <v>863</v>
      </c>
    </row>
    <row r="802" spans="6:8">
      <c r="F802" s="11" t="s">
        <v>914</v>
      </c>
      <c r="G802" s="12">
        <v>2</v>
      </c>
      <c r="H802" s="13" t="s">
        <v>719</v>
      </c>
    </row>
    <row r="803" spans="6:8">
      <c r="F803" s="14" t="s">
        <v>756</v>
      </c>
      <c r="G803" s="10">
        <v>2</v>
      </c>
      <c r="H803" s="15" t="s">
        <v>882</v>
      </c>
    </row>
    <row r="804" spans="6:8">
      <c r="F804" s="11" t="s">
        <v>757</v>
      </c>
      <c r="G804" s="12">
        <v>1</v>
      </c>
      <c r="H804" s="13" t="s">
        <v>807</v>
      </c>
    </row>
    <row r="805" spans="6:8">
      <c r="F805" s="14" t="s">
        <v>758</v>
      </c>
      <c r="G805" s="10">
        <v>1</v>
      </c>
      <c r="H805" s="15" t="s">
        <v>892</v>
      </c>
    </row>
    <row r="806" spans="6:8">
      <c r="F806" s="11" t="s">
        <v>759</v>
      </c>
      <c r="G806" s="12">
        <v>1</v>
      </c>
      <c r="H806" s="13" t="s">
        <v>801</v>
      </c>
    </row>
    <row r="807" spans="6:8">
      <c r="F807" s="14" t="s">
        <v>1040</v>
      </c>
      <c r="G807" s="10">
        <v>2</v>
      </c>
      <c r="H807" s="15" t="s">
        <v>683</v>
      </c>
    </row>
    <row r="808" spans="6:8">
      <c r="F808" s="11" t="s">
        <v>995</v>
      </c>
      <c r="G808" s="12">
        <v>2</v>
      </c>
      <c r="H808" s="13" t="s">
        <v>713</v>
      </c>
    </row>
    <row r="809" spans="6:8">
      <c r="F809" s="14" t="s">
        <v>944</v>
      </c>
      <c r="G809" s="10">
        <v>5</v>
      </c>
      <c r="H809" s="15" t="s">
        <v>709</v>
      </c>
    </row>
    <row r="810" spans="6:8">
      <c r="F810" s="11" t="s">
        <v>1152</v>
      </c>
      <c r="G810" s="12">
        <v>3</v>
      </c>
      <c r="H810" s="13" t="s">
        <v>1193</v>
      </c>
    </row>
    <row r="811" spans="6:8">
      <c r="F811" s="14" t="s">
        <v>760</v>
      </c>
      <c r="G811" s="10">
        <v>5</v>
      </c>
      <c r="H811" s="15" t="s">
        <v>780</v>
      </c>
    </row>
    <row r="812" spans="6:8">
      <c r="F812" s="11" t="s">
        <v>761</v>
      </c>
      <c r="G812" s="12">
        <v>4</v>
      </c>
      <c r="H812" s="13" t="s">
        <v>780</v>
      </c>
    </row>
    <row r="813" spans="6:8">
      <c r="F813" s="14" t="s">
        <v>1182</v>
      </c>
      <c r="G813" s="10">
        <v>2</v>
      </c>
      <c r="H813" s="15" t="s">
        <v>1068</v>
      </c>
    </row>
    <row r="814" spans="6:8">
      <c r="F814" s="11" t="s">
        <v>968</v>
      </c>
      <c r="G814" s="12">
        <v>2</v>
      </c>
      <c r="H814" s="13" t="s">
        <v>655</v>
      </c>
    </row>
    <row r="815" spans="6:8">
      <c r="F815" s="14" t="s">
        <v>762</v>
      </c>
      <c r="G815" s="10">
        <v>1</v>
      </c>
      <c r="H815" s="15" t="s">
        <v>902</v>
      </c>
    </row>
    <row r="816" spans="6:8">
      <c r="F816" s="11" t="s">
        <v>1132</v>
      </c>
      <c r="G816" s="12">
        <v>3</v>
      </c>
      <c r="H816" s="13" t="s">
        <v>960</v>
      </c>
    </row>
    <row r="817" spans="6:8">
      <c r="F817" s="14" t="s">
        <v>1072</v>
      </c>
      <c r="G817" s="10">
        <v>3</v>
      </c>
      <c r="H817" s="15" t="s">
        <v>937</v>
      </c>
    </row>
    <row r="818" spans="6:8">
      <c r="F818" s="11" t="s">
        <v>764</v>
      </c>
      <c r="G818" s="12">
        <v>5</v>
      </c>
      <c r="H818" s="13" t="s">
        <v>698</v>
      </c>
    </row>
    <row r="819" spans="6:8">
      <c r="F819" s="14" t="s">
        <v>1056</v>
      </c>
      <c r="G819" s="10">
        <v>1</v>
      </c>
      <c r="H819" s="15" t="s">
        <v>933</v>
      </c>
    </row>
    <row r="820" spans="6:8">
      <c r="F820" s="11" t="s">
        <v>998</v>
      </c>
      <c r="G820" s="12">
        <v>4</v>
      </c>
      <c r="H820" s="13" t="s">
        <v>745</v>
      </c>
    </row>
    <row r="821" spans="6:8">
      <c r="F821" s="14" t="s">
        <v>766</v>
      </c>
      <c r="G821" s="10">
        <v>5</v>
      </c>
      <c r="H821" s="15" t="s">
        <v>907</v>
      </c>
    </row>
    <row r="822" spans="6:8">
      <c r="F822" s="11" t="s">
        <v>767</v>
      </c>
      <c r="G822" s="12">
        <v>2</v>
      </c>
      <c r="H822" s="13" t="s">
        <v>796</v>
      </c>
    </row>
    <row r="823" spans="6:8">
      <c r="F823" s="14" t="s">
        <v>768</v>
      </c>
      <c r="G823" s="10">
        <v>2</v>
      </c>
      <c r="H823" s="15" t="s">
        <v>1148</v>
      </c>
    </row>
    <row r="824" spans="6:8">
      <c r="F824" s="11" t="s">
        <v>769</v>
      </c>
      <c r="G824" s="12">
        <v>1</v>
      </c>
      <c r="H824" s="13" t="s">
        <v>801</v>
      </c>
    </row>
    <row r="825" spans="6:8">
      <c r="F825" s="14" t="s">
        <v>921</v>
      </c>
      <c r="G825" s="10">
        <v>1</v>
      </c>
      <c r="H825" s="15" t="s">
        <v>1181</v>
      </c>
    </row>
    <row r="826" spans="6:8">
      <c r="F826" s="11" t="s">
        <v>770</v>
      </c>
      <c r="G826" s="12">
        <v>1</v>
      </c>
      <c r="H826" s="13" t="s">
        <v>698</v>
      </c>
    </row>
    <row r="827" spans="6:8">
      <c r="F827" s="14" t="s">
        <v>771</v>
      </c>
      <c r="G827" s="10">
        <v>1</v>
      </c>
      <c r="H827" s="15" t="s">
        <v>835</v>
      </c>
    </row>
    <row r="828" spans="6:8">
      <c r="F828" s="11" t="s">
        <v>772</v>
      </c>
      <c r="G828" s="12">
        <v>5</v>
      </c>
      <c r="H828" s="13" t="s">
        <v>726</v>
      </c>
    </row>
    <row r="829" spans="6:8">
      <c r="F829" s="14" t="s">
        <v>1008</v>
      </c>
      <c r="G829" s="10">
        <v>4</v>
      </c>
      <c r="H829" s="15" t="s">
        <v>972</v>
      </c>
    </row>
    <row r="830" spans="6:8">
      <c r="F830" s="11" t="s">
        <v>773</v>
      </c>
      <c r="G830" s="12">
        <v>3</v>
      </c>
      <c r="H830" s="13" t="s">
        <v>742</v>
      </c>
    </row>
    <row r="831" spans="6:8">
      <c r="F831" s="14" t="s">
        <v>774</v>
      </c>
      <c r="G831" s="10">
        <v>1</v>
      </c>
      <c r="H831" s="15" t="s">
        <v>875</v>
      </c>
    </row>
    <row r="832" spans="6:8">
      <c r="F832" s="11" t="s">
        <v>1087</v>
      </c>
      <c r="G832" s="12">
        <v>5</v>
      </c>
      <c r="H832" s="13" t="s">
        <v>961</v>
      </c>
    </row>
    <row r="833" spans="6:8">
      <c r="F833" s="14" t="s">
        <v>1107</v>
      </c>
      <c r="G833" s="10">
        <v>5</v>
      </c>
      <c r="H833" s="15" t="s">
        <v>1025</v>
      </c>
    </row>
    <row r="834" spans="6:8">
      <c r="F834" s="11" t="s">
        <v>775</v>
      </c>
      <c r="G834" s="12">
        <v>5</v>
      </c>
      <c r="H834" s="13" t="s">
        <v>615</v>
      </c>
    </row>
    <row r="835" spans="6:8">
      <c r="F835" s="14" t="s">
        <v>1024</v>
      </c>
      <c r="G835" s="10">
        <v>2</v>
      </c>
      <c r="H835" s="15" t="s">
        <v>648</v>
      </c>
    </row>
    <row r="836" spans="6:8">
      <c r="F836" s="11" t="s">
        <v>1013</v>
      </c>
      <c r="G836" s="12">
        <v>3</v>
      </c>
      <c r="H836" s="13" t="s">
        <v>1006</v>
      </c>
    </row>
    <row r="837" spans="6:8">
      <c r="F837" s="14" t="s">
        <v>1076</v>
      </c>
      <c r="G837" s="10">
        <v>2</v>
      </c>
      <c r="H837" s="15" t="s">
        <v>696</v>
      </c>
    </row>
    <row r="838" spans="6:8">
      <c r="F838" s="11" t="s">
        <v>779</v>
      </c>
      <c r="G838" s="12">
        <v>5</v>
      </c>
      <c r="H838" s="13" t="s">
        <v>1201</v>
      </c>
    </row>
    <row r="839" spans="6:8">
      <c r="F839" s="14" t="s">
        <v>780</v>
      </c>
      <c r="G839" s="10">
        <v>5</v>
      </c>
      <c r="H839" s="15" t="s">
        <v>606</v>
      </c>
    </row>
    <row r="840" spans="6:8">
      <c r="F840" s="11" t="s">
        <v>782</v>
      </c>
      <c r="G840" s="12">
        <v>1</v>
      </c>
      <c r="H840" s="13" t="s">
        <v>724</v>
      </c>
    </row>
    <row r="841" spans="6:8">
      <c r="F841" s="14" t="s">
        <v>1126</v>
      </c>
      <c r="G841" s="10">
        <v>2</v>
      </c>
      <c r="H841" s="15" t="s">
        <v>855</v>
      </c>
    </row>
    <row r="842" spans="6:8">
      <c r="F842" s="11" t="s">
        <v>963</v>
      </c>
      <c r="G842" s="12">
        <v>1</v>
      </c>
      <c r="H842" s="13" t="s">
        <v>809</v>
      </c>
    </row>
    <row r="843" spans="6:8">
      <c r="F843" s="14" t="s">
        <v>783</v>
      </c>
      <c r="G843" s="10">
        <v>1</v>
      </c>
      <c r="H843" s="15" t="s">
        <v>875</v>
      </c>
    </row>
    <row r="844" spans="6:8">
      <c r="F844" s="11" t="s">
        <v>1188</v>
      </c>
      <c r="G844" s="12">
        <v>2</v>
      </c>
      <c r="H844" s="13" t="s">
        <v>1171</v>
      </c>
    </row>
    <row r="845" spans="6:8">
      <c r="F845" s="14" t="s">
        <v>951</v>
      </c>
      <c r="G845" s="10">
        <v>5</v>
      </c>
      <c r="H845" s="15" t="s">
        <v>1172</v>
      </c>
    </row>
    <row r="846" spans="6:8">
      <c r="F846" s="11" t="s">
        <v>1011</v>
      </c>
      <c r="G846" s="12">
        <v>4</v>
      </c>
      <c r="H846" s="13" t="s">
        <v>659</v>
      </c>
    </row>
    <row r="847" spans="6:8">
      <c r="F847" s="14" t="s">
        <v>1084</v>
      </c>
      <c r="G847" s="10">
        <v>3</v>
      </c>
      <c r="H847" s="15" t="s">
        <v>777</v>
      </c>
    </row>
    <row r="848" spans="6:8">
      <c r="F848" s="11" t="s">
        <v>915</v>
      </c>
      <c r="G848" s="12">
        <v>5</v>
      </c>
      <c r="H848" s="13" t="s">
        <v>712</v>
      </c>
    </row>
    <row r="849" spans="6:8">
      <c r="F849" s="14" t="s">
        <v>786</v>
      </c>
      <c r="G849" s="10">
        <v>2</v>
      </c>
      <c r="H849" s="15" t="s">
        <v>759</v>
      </c>
    </row>
    <row r="850" spans="6:8">
      <c r="F850" s="11" t="s">
        <v>927</v>
      </c>
      <c r="G850" s="12">
        <v>4</v>
      </c>
      <c r="H850" s="13" t="s">
        <v>835</v>
      </c>
    </row>
    <row r="851" spans="6:8">
      <c r="F851" s="14" t="s">
        <v>1165</v>
      </c>
      <c r="G851" s="10">
        <v>4</v>
      </c>
      <c r="H851" s="15" t="s">
        <v>1161</v>
      </c>
    </row>
    <row r="852" spans="6:8">
      <c r="F852" s="11" t="s">
        <v>787</v>
      </c>
      <c r="G852" s="12">
        <v>5</v>
      </c>
      <c r="H852" s="13" t="s">
        <v>696</v>
      </c>
    </row>
    <row r="853" spans="6:8">
      <c r="F853" s="14" t="s">
        <v>788</v>
      </c>
      <c r="G853" s="10">
        <v>5</v>
      </c>
      <c r="H853" s="15" t="s">
        <v>759</v>
      </c>
    </row>
    <row r="854" spans="6:8">
      <c r="F854" s="11" t="s">
        <v>789</v>
      </c>
      <c r="G854" s="12">
        <v>3</v>
      </c>
      <c r="H854" s="13" t="s">
        <v>775</v>
      </c>
    </row>
    <row r="855" spans="6:8">
      <c r="F855" s="14" t="s">
        <v>790</v>
      </c>
      <c r="G855" s="10">
        <v>1</v>
      </c>
      <c r="H855" s="15" t="s">
        <v>755</v>
      </c>
    </row>
    <row r="856" spans="6:8">
      <c r="F856" s="11" t="s">
        <v>1100</v>
      </c>
      <c r="G856" s="12">
        <v>3</v>
      </c>
      <c r="H856" s="13" t="s">
        <v>880</v>
      </c>
    </row>
    <row r="857" spans="6:8">
      <c r="F857" s="14" t="s">
        <v>791</v>
      </c>
      <c r="G857" s="10">
        <v>3</v>
      </c>
      <c r="H857" s="15" t="s">
        <v>887</v>
      </c>
    </row>
    <row r="858" spans="6:8">
      <c r="F858" s="11" t="s">
        <v>793</v>
      </c>
      <c r="G858" s="12">
        <v>4</v>
      </c>
      <c r="H858" s="13" t="s">
        <v>729</v>
      </c>
    </row>
    <row r="859" spans="6:8">
      <c r="F859" s="14" t="s">
        <v>1022</v>
      </c>
      <c r="G859" s="10">
        <v>5</v>
      </c>
      <c r="H859" s="15" t="s">
        <v>805</v>
      </c>
    </row>
    <row r="860" spans="6:8">
      <c r="F860" s="11" t="s">
        <v>1116</v>
      </c>
      <c r="G860" s="12">
        <v>2</v>
      </c>
      <c r="H860" s="13" t="s">
        <v>968</v>
      </c>
    </row>
    <row r="861" spans="6:8">
      <c r="F861" s="14" t="s">
        <v>794</v>
      </c>
      <c r="G861" s="10">
        <v>5</v>
      </c>
      <c r="H861" s="15" t="s">
        <v>937</v>
      </c>
    </row>
    <row r="862" spans="6:8">
      <c r="F862" s="11" t="s">
        <v>795</v>
      </c>
      <c r="G862" s="12">
        <v>2</v>
      </c>
      <c r="H862" s="13" t="s">
        <v>714</v>
      </c>
    </row>
    <row r="863" spans="6:8">
      <c r="F863" s="14" t="s">
        <v>796</v>
      </c>
      <c r="G863" s="10">
        <v>4</v>
      </c>
      <c r="H863" s="15" t="s">
        <v>747</v>
      </c>
    </row>
    <row r="864" spans="6:8">
      <c r="F864" s="11" t="s">
        <v>797</v>
      </c>
      <c r="G864" s="12">
        <v>2</v>
      </c>
      <c r="H864" s="13" t="s">
        <v>793</v>
      </c>
    </row>
    <row r="865" spans="6:8">
      <c r="F865" s="14" t="s">
        <v>798</v>
      </c>
      <c r="G865" s="10">
        <v>3</v>
      </c>
      <c r="H865" s="15" t="s">
        <v>814</v>
      </c>
    </row>
    <row r="866" spans="6:8">
      <c r="F866" s="11" t="s">
        <v>1149</v>
      </c>
      <c r="G866" s="12">
        <v>4</v>
      </c>
      <c r="H866" s="13" t="s">
        <v>615</v>
      </c>
    </row>
    <row r="867" spans="6:8">
      <c r="F867" s="14" t="s">
        <v>1092</v>
      </c>
      <c r="G867" s="10">
        <v>2</v>
      </c>
      <c r="H867" s="15" t="s">
        <v>905</v>
      </c>
    </row>
    <row r="868" spans="6:8">
      <c r="F868" s="11" t="s">
        <v>799</v>
      </c>
      <c r="G868" s="12">
        <v>5</v>
      </c>
      <c r="H868" s="13" t="s">
        <v>814</v>
      </c>
    </row>
    <row r="869" spans="6:8">
      <c r="F869" s="14" t="s">
        <v>1077</v>
      </c>
      <c r="G869" s="10">
        <v>1</v>
      </c>
      <c r="H869" s="15" t="s">
        <v>769</v>
      </c>
    </row>
    <row r="870" spans="6:8">
      <c r="F870" s="11" t="s">
        <v>1118</v>
      </c>
      <c r="G870" s="12">
        <v>2</v>
      </c>
      <c r="H870" s="13" t="s">
        <v>1099</v>
      </c>
    </row>
    <row r="871" spans="6:8">
      <c r="F871" s="14" t="s">
        <v>1038</v>
      </c>
      <c r="G871" s="10">
        <v>2</v>
      </c>
      <c r="H871" s="15" t="s">
        <v>964</v>
      </c>
    </row>
    <row r="872" spans="6:8">
      <c r="F872" s="11" t="s">
        <v>800</v>
      </c>
      <c r="G872" s="12">
        <v>1</v>
      </c>
      <c r="H872" s="13" t="s">
        <v>892</v>
      </c>
    </row>
    <row r="873" spans="6:8">
      <c r="F873" s="14" t="s">
        <v>1053</v>
      </c>
      <c r="G873" s="10">
        <v>2</v>
      </c>
      <c r="H873" s="15" t="s">
        <v>966</v>
      </c>
    </row>
    <row r="874" spans="6:8">
      <c r="F874" s="11" t="s">
        <v>985</v>
      </c>
      <c r="G874" s="12">
        <v>4</v>
      </c>
      <c r="H874" s="13" t="s">
        <v>743</v>
      </c>
    </row>
    <row r="875" spans="6:8">
      <c r="F875" s="14" t="s">
        <v>801</v>
      </c>
      <c r="G875" s="10">
        <v>1</v>
      </c>
      <c r="H875" s="15" t="s">
        <v>807</v>
      </c>
    </row>
    <row r="876" spans="6:8">
      <c r="F876" s="11" t="s">
        <v>802</v>
      </c>
      <c r="G876" s="12">
        <v>3</v>
      </c>
      <c r="H876" s="13" t="s">
        <v>904</v>
      </c>
    </row>
    <row r="877" spans="6:8">
      <c r="F877" s="14" t="s">
        <v>970</v>
      </c>
      <c r="G877" s="10">
        <v>4</v>
      </c>
      <c r="H877" s="15" t="s">
        <v>681</v>
      </c>
    </row>
    <row r="878" spans="6:8">
      <c r="F878" s="11" t="s">
        <v>805</v>
      </c>
      <c r="G878" s="12">
        <v>2</v>
      </c>
      <c r="H878" s="13" t="s">
        <v>648</v>
      </c>
    </row>
    <row r="879" spans="6:8">
      <c r="F879" s="14" t="s">
        <v>1133</v>
      </c>
      <c r="G879" s="10">
        <v>2</v>
      </c>
      <c r="H879" s="15" t="s">
        <v>757</v>
      </c>
    </row>
    <row r="880" spans="6:8">
      <c r="F880" s="11" t="s">
        <v>806</v>
      </c>
      <c r="G880" s="12">
        <v>5</v>
      </c>
      <c r="H880" s="13" t="s">
        <v>660</v>
      </c>
    </row>
    <row r="881" spans="6:8">
      <c r="F881" s="14" t="s">
        <v>808</v>
      </c>
      <c r="G881" s="10">
        <v>3</v>
      </c>
      <c r="H881" s="15" t="s">
        <v>823</v>
      </c>
    </row>
    <row r="882" spans="6:8">
      <c r="F882" s="11" t="s">
        <v>809</v>
      </c>
      <c r="G882" s="12">
        <v>4</v>
      </c>
      <c r="H882" s="13" t="s">
        <v>615</v>
      </c>
    </row>
    <row r="883" spans="6:8">
      <c r="F883" s="14" t="s">
        <v>810</v>
      </c>
      <c r="G883" s="10">
        <v>2</v>
      </c>
      <c r="H883" s="15" t="s">
        <v>1025</v>
      </c>
    </row>
    <row r="884" spans="6:8">
      <c r="F884" s="11" t="s">
        <v>811</v>
      </c>
      <c r="G884" s="12">
        <v>4</v>
      </c>
      <c r="H884" s="13" t="s">
        <v>738</v>
      </c>
    </row>
    <row r="885" spans="6:8">
      <c r="F885" s="14" t="s">
        <v>812</v>
      </c>
      <c r="G885" s="10">
        <v>5</v>
      </c>
      <c r="H885" s="15" t="s">
        <v>660</v>
      </c>
    </row>
    <row r="886" spans="6:8">
      <c r="F886" s="11" t="s">
        <v>948</v>
      </c>
      <c r="G886" s="12">
        <v>1</v>
      </c>
      <c r="H886" s="13" t="s">
        <v>1084</v>
      </c>
    </row>
    <row r="887" spans="6:8">
      <c r="F887" s="14" t="s">
        <v>1020</v>
      </c>
      <c r="G887" s="10">
        <v>3</v>
      </c>
      <c r="H887" s="15" t="s">
        <v>731</v>
      </c>
    </row>
    <row r="888" spans="6:8">
      <c r="F888" s="11" t="s">
        <v>814</v>
      </c>
      <c r="G888" s="12">
        <v>5</v>
      </c>
      <c r="H888" s="13" t="s">
        <v>641</v>
      </c>
    </row>
    <row r="889" spans="6:8">
      <c r="F889" s="14" t="s">
        <v>816</v>
      </c>
      <c r="G889" s="10">
        <v>3</v>
      </c>
      <c r="H889" s="15" t="s">
        <v>755</v>
      </c>
    </row>
    <row r="890" spans="6:8">
      <c r="F890" s="11" t="s">
        <v>967</v>
      </c>
      <c r="G890" s="12">
        <v>2</v>
      </c>
      <c r="H890" s="13" t="s">
        <v>1152</v>
      </c>
    </row>
    <row r="891" spans="6:8">
      <c r="F891" s="14" t="s">
        <v>817</v>
      </c>
      <c r="G891" s="10">
        <v>2</v>
      </c>
      <c r="H891" s="15" t="s">
        <v>801</v>
      </c>
    </row>
    <row r="892" spans="6:8">
      <c r="F892" s="11" t="s">
        <v>947</v>
      </c>
      <c r="G892" s="12">
        <v>5</v>
      </c>
      <c r="H892" s="13" t="s">
        <v>653</v>
      </c>
    </row>
    <row r="893" spans="6:8">
      <c r="F893" s="14" t="s">
        <v>1129</v>
      </c>
      <c r="G893" s="10">
        <v>1</v>
      </c>
      <c r="H893" s="15" t="s">
        <v>767</v>
      </c>
    </row>
    <row r="894" spans="6:8">
      <c r="F894" s="11" t="s">
        <v>1121</v>
      </c>
      <c r="G894" s="12">
        <v>3</v>
      </c>
      <c r="H894" s="13" t="s">
        <v>753</v>
      </c>
    </row>
    <row r="895" spans="6:8">
      <c r="F895" s="14" t="s">
        <v>1002</v>
      </c>
      <c r="G895" s="10">
        <v>3</v>
      </c>
      <c r="H895" s="15" t="s">
        <v>1096</v>
      </c>
    </row>
    <row r="896" spans="6:8">
      <c r="F896" s="11" t="s">
        <v>818</v>
      </c>
      <c r="G896" s="12">
        <v>4</v>
      </c>
      <c r="H896" s="13" t="s">
        <v>631</v>
      </c>
    </row>
    <row r="897" spans="6:8">
      <c r="F897" s="14" t="s">
        <v>919</v>
      </c>
      <c r="G897" s="10">
        <v>1</v>
      </c>
      <c r="H897" s="15" t="s">
        <v>651</v>
      </c>
    </row>
    <row r="898" spans="6:8">
      <c r="F898" s="11" t="s">
        <v>822</v>
      </c>
      <c r="G898" s="12">
        <v>2</v>
      </c>
      <c r="H898" s="13" t="s">
        <v>774</v>
      </c>
    </row>
    <row r="899" spans="6:8">
      <c r="F899" s="14" t="s">
        <v>923</v>
      </c>
      <c r="G899" s="10">
        <v>5</v>
      </c>
      <c r="H899" s="15" t="s">
        <v>792</v>
      </c>
    </row>
    <row r="900" spans="6:8">
      <c r="F900" s="11" t="s">
        <v>1082</v>
      </c>
      <c r="G900" s="12">
        <v>5</v>
      </c>
      <c r="H900" s="13" t="s">
        <v>740</v>
      </c>
    </row>
    <row r="901" spans="6:8">
      <c r="F901" s="14" t="s">
        <v>977</v>
      </c>
      <c r="G901" s="10">
        <v>5</v>
      </c>
      <c r="H901" s="15" t="s">
        <v>897</v>
      </c>
    </row>
    <row r="902" spans="6:8">
      <c r="F902" s="11" t="s">
        <v>1159</v>
      </c>
      <c r="G902" s="12">
        <v>2</v>
      </c>
      <c r="H902" s="13" t="s">
        <v>751</v>
      </c>
    </row>
    <row r="903" spans="6:8">
      <c r="F903" s="14" t="s">
        <v>1062</v>
      </c>
      <c r="G903" s="10">
        <v>4</v>
      </c>
      <c r="H903" s="15" t="s">
        <v>1091</v>
      </c>
    </row>
    <row r="904" spans="6:8">
      <c r="F904" s="11" t="s">
        <v>825</v>
      </c>
      <c r="G904" s="12">
        <v>1</v>
      </c>
      <c r="H904" s="13" t="s">
        <v>641</v>
      </c>
    </row>
    <row r="905" spans="6:8">
      <c r="F905" s="14" t="s">
        <v>826</v>
      </c>
      <c r="G905" s="10">
        <v>3</v>
      </c>
      <c r="H905" s="15" t="s">
        <v>1201</v>
      </c>
    </row>
    <row r="906" spans="6:8">
      <c r="F906" s="11" t="s">
        <v>955</v>
      </c>
      <c r="G906" s="12">
        <v>3</v>
      </c>
      <c r="H906" s="13" t="s">
        <v>862</v>
      </c>
    </row>
    <row r="907" spans="6:8">
      <c r="F907" s="14" t="s">
        <v>1044</v>
      </c>
      <c r="G907" s="10">
        <v>4</v>
      </c>
      <c r="H907" s="15" t="s">
        <v>1121</v>
      </c>
    </row>
    <row r="908" spans="6:8">
      <c r="F908" s="11" t="s">
        <v>827</v>
      </c>
      <c r="G908" s="12">
        <v>2</v>
      </c>
      <c r="H908" s="13" t="s">
        <v>796</v>
      </c>
    </row>
    <row r="909" spans="6:8">
      <c r="F909" s="14" t="s">
        <v>828</v>
      </c>
      <c r="G909" s="10">
        <v>2</v>
      </c>
      <c r="H909" s="15" t="s">
        <v>610</v>
      </c>
    </row>
    <row r="910" spans="6:8">
      <c r="F910" s="11" t="s">
        <v>829</v>
      </c>
      <c r="G910" s="12">
        <v>2</v>
      </c>
      <c r="H910" s="13" t="s">
        <v>774</v>
      </c>
    </row>
    <row r="911" spans="6:8">
      <c r="F911" s="14" t="s">
        <v>831</v>
      </c>
      <c r="G911" s="10">
        <v>4</v>
      </c>
      <c r="H911" s="15" t="s">
        <v>657</v>
      </c>
    </row>
    <row r="912" spans="6:8">
      <c r="F912" s="11" t="s">
        <v>964</v>
      </c>
      <c r="G912" s="12">
        <v>3</v>
      </c>
      <c r="H912" s="13" t="s">
        <v>693</v>
      </c>
    </row>
    <row r="913" spans="6:8">
      <c r="F913" s="14" t="s">
        <v>832</v>
      </c>
      <c r="G913" s="10">
        <v>4</v>
      </c>
      <c r="H913" s="15" t="s">
        <v>807</v>
      </c>
    </row>
    <row r="914" spans="6:8">
      <c r="F914" s="11" t="s">
        <v>971</v>
      </c>
      <c r="G914" s="12">
        <v>5</v>
      </c>
      <c r="H914" s="13" t="s">
        <v>775</v>
      </c>
    </row>
    <row r="915" spans="6:8">
      <c r="F915" s="14" t="s">
        <v>833</v>
      </c>
      <c r="G915" s="10">
        <v>1</v>
      </c>
      <c r="H915" s="15" t="s">
        <v>617</v>
      </c>
    </row>
    <row r="916" spans="6:8">
      <c r="F916" s="11" t="s">
        <v>834</v>
      </c>
      <c r="G916" s="12">
        <v>1</v>
      </c>
      <c r="H916" s="13" t="s">
        <v>1008</v>
      </c>
    </row>
    <row r="917" spans="6:8">
      <c r="F917" s="14" t="s">
        <v>1195</v>
      </c>
      <c r="G917" s="10">
        <v>5</v>
      </c>
      <c r="H917" s="15" t="s">
        <v>942</v>
      </c>
    </row>
    <row r="918" spans="6:8">
      <c r="F918" s="11" t="s">
        <v>1021</v>
      </c>
      <c r="G918" s="12">
        <v>1</v>
      </c>
      <c r="H918" s="13" t="s">
        <v>622</v>
      </c>
    </row>
    <row r="919" spans="6:8">
      <c r="F919" s="14" t="s">
        <v>996</v>
      </c>
      <c r="G919" s="10">
        <v>2</v>
      </c>
      <c r="H919" s="15" t="s">
        <v>677</v>
      </c>
    </row>
    <row r="920" spans="6:8">
      <c r="F920" s="11" t="s">
        <v>987</v>
      </c>
      <c r="G920" s="12">
        <v>1</v>
      </c>
      <c r="H920" s="13" t="s">
        <v>1181</v>
      </c>
    </row>
    <row r="921" spans="6:8">
      <c r="F921" s="14" t="s">
        <v>835</v>
      </c>
      <c r="G921" s="10">
        <v>4</v>
      </c>
      <c r="H921" s="15" t="s">
        <v>780</v>
      </c>
    </row>
    <row r="922" spans="6:8">
      <c r="F922" s="11" t="s">
        <v>1173</v>
      </c>
      <c r="G922" s="12">
        <v>3</v>
      </c>
      <c r="H922" s="13" t="s">
        <v>862</v>
      </c>
    </row>
    <row r="923" spans="6:8">
      <c r="F923" s="14" t="s">
        <v>836</v>
      </c>
      <c r="G923" s="10">
        <v>5</v>
      </c>
      <c r="H923" s="15" t="s">
        <v>764</v>
      </c>
    </row>
    <row r="924" spans="6:8">
      <c r="F924" s="11" t="s">
        <v>1052</v>
      </c>
      <c r="G924" s="12">
        <v>4</v>
      </c>
      <c r="H924" s="13" t="s">
        <v>992</v>
      </c>
    </row>
    <row r="925" spans="6:8">
      <c r="F925" s="14" t="s">
        <v>1120</v>
      </c>
      <c r="G925" s="10">
        <v>4</v>
      </c>
      <c r="H925" s="15" t="s">
        <v>669</v>
      </c>
    </row>
    <row r="926" spans="6:8">
      <c r="F926" s="11" t="s">
        <v>837</v>
      </c>
      <c r="G926" s="12">
        <v>5</v>
      </c>
      <c r="H926" s="13" t="s">
        <v>712</v>
      </c>
    </row>
    <row r="927" spans="6:8">
      <c r="F927" s="14" t="s">
        <v>838</v>
      </c>
      <c r="G927" s="10">
        <v>1</v>
      </c>
      <c r="H927" s="15" t="s">
        <v>793</v>
      </c>
    </row>
    <row r="928" spans="6:8">
      <c r="F928" s="11" t="s">
        <v>916</v>
      </c>
      <c r="G928" s="12">
        <v>5</v>
      </c>
      <c r="H928" s="13" t="s">
        <v>684</v>
      </c>
    </row>
    <row r="929" spans="6:8">
      <c r="F929" s="14" t="s">
        <v>1203</v>
      </c>
      <c r="G929" s="10">
        <v>4</v>
      </c>
      <c r="H929" s="15" t="s">
        <v>1092</v>
      </c>
    </row>
    <row r="930" spans="6:8">
      <c r="F930" s="11" t="s">
        <v>931</v>
      </c>
      <c r="G930" s="12">
        <v>2</v>
      </c>
      <c r="H930" s="13" t="s">
        <v>794</v>
      </c>
    </row>
    <row r="931" spans="6:8">
      <c r="F931" s="14" t="s">
        <v>986</v>
      </c>
      <c r="G931" s="10">
        <v>3</v>
      </c>
      <c r="H931" s="15" t="s">
        <v>657</v>
      </c>
    </row>
    <row r="932" spans="6:8">
      <c r="F932" s="11" t="s">
        <v>1183</v>
      </c>
      <c r="G932" s="12">
        <v>3</v>
      </c>
      <c r="H932" s="13" t="s">
        <v>1027</v>
      </c>
    </row>
    <row r="933" spans="6:8">
      <c r="F933" s="14" t="s">
        <v>839</v>
      </c>
      <c r="G933" s="10">
        <v>2</v>
      </c>
      <c r="H933" s="15" t="s">
        <v>864</v>
      </c>
    </row>
    <row r="934" spans="6:8">
      <c r="F934" s="11" t="s">
        <v>841</v>
      </c>
      <c r="G934" s="12">
        <v>2</v>
      </c>
      <c r="H934" s="13" t="s">
        <v>813</v>
      </c>
    </row>
    <row r="935" spans="6:8">
      <c r="F935" s="14" t="s">
        <v>842</v>
      </c>
      <c r="G935" s="10">
        <v>1</v>
      </c>
      <c r="H935" s="15" t="s">
        <v>695</v>
      </c>
    </row>
    <row r="936" spans="6:8">
      <c r="F936" s="11" t="s">
        <v>1101</v>
      </c>
      <c r="G936" s="12">
        <v>4</v>
      </c>
      <c r="H936" s="13" t="s">
        <v>804</v>
      </c>
    </row>
    <row r="937" spans="6:8">
      <c r="F937" s="14" t="s">
        <v>1061</v>
      </c>
      <c r="G937" s="10">
        <v>5</v>
      </c>
      <c r="H937" s="15" t="s">
        <v>756</v>
      </c>
    </row>
    <row r="938" spans="6:8">
      <c r="F938" s="11" t="s">
        <v>1063</v>
      </c>
      <c r="G938" s="12">
        <v>1</v>
      </c>
      <c r="H938" s="13" t="s">
        <v>672</v>
      </c>
    </row>
    <row r="939" spans="6:8">
      <c r="F939" s="14" t="s">
        <v>1067</v>
      </c>
      <c r="G939" s="10">
        <v>4</v>
      </c>
      <c r="H939" s="15" t="s">
        <v>761</v>
      </c>
    </row>
    <row r="940" spans="6:8">
      <c r="F940" s="11" t="s">
        <v>846</v>
      </c>
      <c r="G940" s="12">
        <v>1</v>
      </c>
      <c r="H940" s="13" t="s">
        <v>811</v>
      </c>
    </row>
    <row r="941" spans="6:8">
      <c r="F941" s="14" t="s">
        <v>848</v>
      </c>
      <c r="G941" s="10">
        <v>1</v>
      </c>
      <c r="H941" s="15" t="s">
        <v>1158</v>
      </c>
    </row>
    <row r="942" spans="6:8">
      <c r="F942" s="11" t="s">
        <v>594</v>
      </c>
      <c r="G942" s="12">
        <v>5</v>
      </c>
      <c r="H942" s="13" t="s">
        <v>806</v>
      </c>
    </row>
    <row r="943" spans="6:8">
      <c r="F943" s="14" t="s">
        <v>849</v>
      </c>
      <c r="G943" s="10">
        <v>4</v>
      </c>
      <c r="H943" s="15" t="s">
        <v>947</v>
      </c>
    </row>
    <row r="944" spans="6:8">
      <c r="F944" s="11" t="s">
        <v>1201</v>
      </c>
      <c r="G944" s="12">
        <v>3</v>
      </c>
      <c r="H944" s="13" t="s">
        <v>852</v>
      </c>
    </row>
    <row r="945" spans="6:8">
      <c r="F945" s="14" t="s">
        <v>1166</v>
      </c>
      <c r="G945" s="10">
        <v>4</v>
      </c>
      <c r="H945" s="15" t="s">
        <v>939</v>
      </c>
    </row>
    <row r="946" spans="6:8">
      <c r="F946" s="11" t="s">
        <v>850</v>
      </c>
      <c r="G946" s="12">
        <v>4</v>
      </c>
      <c r="H946" s="13" t="s">
        <v>800</v>
      </c>
    </row>
    <row r="947" spans="6:8">
      <c r="F947" s="14" t="s">
        <v>965</v>
      </c>
      <c r="G947" s="10">
        <v>3</v>
      </c>
      <c r="H947" s="15" t="s">
        <v>738</v>
      </c>
    </row>
    <row r="948" spans="6:8">
      <c r="F948" s="11" t="s">
        <v>851</v>
      </c>
      <c r="G948" s="12">
        <v>3</v>
      </c>
      <c r="H948" s="13" t="s">
        <v>923</v>
      </c>
    </row>
    <row r="949" spans="6:8">
      <c r="F949" s="14" t="s">
        <v>852</v>
      </c>
      <c r="G949" s="10">
        <v>5</v>
      </c>
      <c r="H949" s="15" t="s">
        <v>653</v>
      </c>
    </row>
    <row r="950" spans="6:8">
      <c r="F950" s="11" t="s">
        <v>853</v>
      </c>
      <c r="G950" s="12">
        <v>3</v>
      </c>
      <c r="H950" s="13" t="s">
        <v>806</v>
      </c>
    </row>
    <row r="951" spans="6:8">
      <c r="F951" s="14" t="s">
        <v>1150</v>
      </c>
      <c r="G951" s="10">
        <v>3</v>
      </c>
      <c r="H951" s="15" t="s">
        <v>886</v>
      </c>
    </row>
    <row r="952" spans="6:8">
      <c r="F952" s="11" t="s">
        <v>1050</v>
      </c>
      <c r="G952" s="12">
        <v>1</v>
      </c>
      <c r="H952" s="13" t="s">
        <v>831</v>
      </c>
    </row>
    <row r="953" spans="6:8">
      <c r="F953" s="14" t="s">
        <v>1154</v>
      </c>
      <c r="G953" s="10">
        <v>4</v>
      </c>
      <c r="H953" s="15" t="s">
        <v>744</v>
      </c>
    </row>
    <row r="954" spans="6:8">
      <c r="F954" s="11" t="s">
        <v>856</v>
      </c>
      <c r="G954" s="12">
        <v>1</v>
      </c>
      <c r="H954" s="13" t="s">
        <v>1099</v>
      </c>
    </row>
    <row r="955" spans="6:8">
      <c r="F955" s="14" t="s">
        <v>857</v>
      </c>
      <c r="G955" s="10">
        <v>2</v>
      </c>
      <c r="H955" s="15" t="s">
        <v>807</v>
      </c>
    </row>
    <row r="956" spans="6:8">
      <c r="F956" s="11" t="s">
        <v>992</v>
      </c>
      <c r="G956" s="12">
        <v>2</v>
      </c>
      <c r="H956" s="13" t="s">
        <v>656</v>
      </c>
    </row>
    <row r="957" spans="6:8">
      <c r="F957" s="14" t="s">
        <v>859</v>
      </c>
      <c r="G957" s="10">
        <v>3</v>
      </c>
      <c r="H957" s="15" t="s">
        <v>735</v>
      </c>
    </row>
    <row r="958" spans="6:8">
      <c r="F958" s="11" t="s">
        <v>860</v>
      </c>
      <c r="G958" s="12">
        <v>3</v>
      </c>
      <c r="H958" s="13" t="s">
        <v>770</v>
      </c>
    </row>
    <row r="959" spans="6:8">
      <c r="F959" s="14" t="s">
        <v>925</v>
      </c>
      <c r="G959" s="10">
        <v>2</v>
      </c>
      <c r="H959" s="15" t="s">
        <v>961</v>
      </c>
    </row>
    <row r="960" spans="6:8">
      <c r="F960" s="11" t="s">
        <v>861</v>
      </c>
      <c r="G960" s="12">
        <v>2</v>
      </c>
      <c r="H960" s="13" t="s">
        <v>972</v>
      </c>
    </row>
    <row r="961" spans="6:8">
      <c r="F961" s="14" t="s">
        <v>863</v>
      </c>
      <c r="G961" s="10">
        <v>5</v>
      </c>
      <c r="H961" s="15" t="s">
        <v>797</v>
      </c>
    </row>
    <row r="962" spans="6:8">
      <c r="F962" s="11" t="s">
        <v>865</v>
      </c>
      <c r="G962" s="12">
        <v>1</v>
      </c>
      <c r="H962" s="13" t="s">
        <v>817</v>
      </c>
    </row>
    <row r="963" spans="6:8">
      <c r="F963" s="14" t="s">
        <v>866</v>
      </c>
      <c r="G963" s="10">
        <v>4</v>
      </c>
      <c r="H963" s="15" t="s">
        <v>1163</v>
      </c>
    </row>
    <row r="964" spans="6:8">
      <c r="F964" s="11" t="s">
        <v>868</v>
      </c>
      <c r="G964" s="12">
        <v>2</v>
      </c>
      <c r="H964" s="13" t="s">
        <v>775</v>
      </c>
    </row>
    <row r="965" spans="6:8">
      <c r="F965" s="14" t="s">
        <v>1078</v>
      </c>
      <c r="G965" s="10">
        <v>2</v>
      </c>
      <c r="H965" s="15" t="s">
        <v>1016</v>
      </c>
    </row>
    <row r="966" spans="6:8">
      <c r="F966" s="11" t="s">
        <v>869</v>
      </c>
      <c r="G966" s="12">
        <v>4</v>
      </c>
      <c r="H966" s="13" t="s">
        <v>729</v>
      </c>
    </row>
    <row r="967" spans="6:8">
      <c r="F967" s="14" t="s">
        <v>1140</v>
      </c>
      <c r="G967" s="10">
        <v>5</v>
      </c>
      <c r="H967" s="15" t="s">
        <v>795</v>
      </c>
    </row>
    <row r="968" spans="6:8">
      <c r="F968" s="11" t="s">
        <v>1041</v>
      </c>
      <c r="G968" s="12">
        <v>4</v>
      </c>
      <c r="H968" s="13" t="s">
        <v>666</v>
      </c>
    </row>
    <row r="969" spans="6:8">
      <c r="F969" s="14" t="s">
        <v>870</v>
      </c>
      <c r="G969" s="10">
        <v>1</v>
      </c>
      <c r="H969" s="15" t="s">
        <v>898</v>
      </c>
    </row>
    <row r="970" spans="6:8">
      <c r="F970" s="11" t="s">
        <v>1048</v>
      </c>
      <c r="G970" s="12">
        <v>5</v>
      </c>
      <c r="H970" s="13" t="s">
        <v>1081</v>
      </c>
    </row>
    <row r="971" spans="6:8">
      <c r="F971" s="14" t="s">
        <v>1059</v>
      </c>
      <c r="G971" s="10">
        <v>3</v>
      </c>
      <c r="H971" s="15" t="s">
        <v>802</v>
      </c>
    </row>
    <row r="972" spans="6:8">
      <c r="F972" s="11" t="s">
        <v>871</v>
      </c>
      <c r="G972" s="12">
        <v>3</v>
      </c>
      <c r="H972" s="13" t="s">
        <v>672</v>
      </c>
    </row>
    <row r="973" spans="6:8">
      <c r="F973" s="14" t="s">
        <v>873</v>
      </c>
      <c r="G973" s="10">
        <v>2</v>
      </c>
      <c r="H973" s="15" t="s">
        <v>651</v>
      </c>
    </row>
    <row r="974" spans="6:8">
      <c r="F974" s="11" t="s">
        <v>994</v>
      </c>
      <c r="G974" s="12">
        <v>5</v>
      </c>
      <c r="H974" s="13" t="s">
        <v>645</v>
      </c>
    </row>
    <row r="975" spans="6:8">
      <c r="F975" s="14" t="s">
        <v>1128</v>
      </c>
      <c r="G975" s="10">
        <v>5</v>
      </c>
      <c r="H975" s="15" t="s">
        <v>1133</v>
      </c>
    </row>
    <row r="976" spans="6:8">
      <c r="F976" s="11" t="s">
        <v>1057</v>
      </c>
      <c r="G976" s="12">
        <v>1</v>
      </c>
      <c r="H976" s="13" t="s">
        <v>1168</v>
      </c>
    </row>
    <row r="977" spans="6:8">
      <c r="F977" s="14" t="s">
        <v>876</v>
      </c>
      <c r="G977" s="10">
        <v>1</v>
      </c>
      <c r="H977" s="15" t="s">
        <v>745</v>
      </c>
    </row>
    <row r="978" spans="6:8">
      <c r="F978" s="11" t="s">
        <v>877</v>
      </c>
      <c r="G978" s="12">
        <v>1</v>
      </c>
      <c r="H978" s="13" t="s">
        <v>875</v>
      </c>
    </row>
    <row r="979" spans="6:8">
      <c r="F979" s="14" t="s">
        <v>945</v>
      </c>
      <c r="G979" s="10">
        <v>2</v>
      </c>
      <c r="H979" s="15" t="s">
        <v>903</v>
      </c>
    </row>
    <row r="980" spans="6:8">
      <c r="F980" s="11" t="s">
        <v>880</v>
      </c>
      <c r="G980" s="12">
        <v>2</v>
      </c>
      <c r="H980" s="13" t="s">
        <v>790</v>
      </c>
    </row>
    <row r="981" spans="6:8">
      <c r="F981" s="14" t="s">
        <v>881</v>
      </c>
      <c r="G981" s="10">
        <v>3</v>
      </c>
      <c r="H981" s="15" t="s">
        <v>839</v>
      </c>
    </row>
    <row r="982" spans="6:8">
      <c r="F982" s="11" t="s">
        <v>1009</v>
      </c>
      <c r="G982" s="12">
        <v>2</v>
      </c>
      <c r="H982" s="13" t="s">
        <v>813</v>
      </c>
    </row>
    <row r="983" spans="6:8">
      <c r="F983" s="14" t="s">
        <v>1097</v>
      </c>
      <c r="G983" s="10">
        <v>4</v>
      </c>
      <c r="H983" s="15" t="s">
        <v>795</v>
      </c>
    </row>
    <row r="984" spans="6:8">
      <c r="F984" s="11" t="s">
        <v>883</v>
      </c>
      <c r="G984" s="12">
        <v>3</v>
      </c>
      <c r="H984" s="13" t="s">
        <v>764</v>
      </c>
    </row>
    <row r="985" spans="6:8">
      <c r="F985" s="14" t="s">
        <v>1064</v>
      </c>
      <c r="G985" s="10">
        <v>1</v>
      </c>
      <c r="H985" s="15" t="s">
        <v>902</v>
      </c>
    </row>
    <row r="986" spans="6:8">
      <c r="F986" s="11" t="s">
        <v>1088</v>
      </c>
      <c r="G986" s="12">
        <v>1</v>
      </c>
      <c r="H986" s="13" t="s">
        <v>890</v>
      </c>
    </row>
    <row r="987" spans="6:8">
      <c r="F987" s="14" t="s">
        <v>885</v>
      </c>
      <c r="G987" s="10">
        <v>3</v>
      </c>
      <c r="H987" s="15" t="s">
        <v>801</v>
      </c>
    </row>
    <row r="988" spans="6:8">
      <c r="F988" s="11" t="s">
        <v>1032</v>
      </c>
      <c r="G988" s="12">
        <v>4</v>
      </c>
      <c r="H988" s="13" t="s">
        <v>1019</v>
      </c>
    </row>
    <row r="989" spans="6:8">
      <c r="F989" s="14" t="s">
        <v>1037</v>
      </c>
      <c r="G989" s="10">
        <v>4</v>
      </c>
      <c r="H989" s="15" t="s">
        <v>832</v>
      </c>
    </row>
    <row r="990" spans="6:8">
      <c r="F990" s="11" t="s">
        <v>1096</v>
      </c>
      <c r="G990" s="12">
        <v>2</v>
      </c>
      <c r="H990" s="13" t="s">
        <v>874</v>
      </c>
    </row>
    <row r="991" spans="6:8">
      <c r="F991" s="14" t="s">
        <v>1160</v>
      </c>
      <c r="G991" s="10">
        <v>5</v>
      </c>
      <c r="H991" s="15" t="s">
        <v>1059</v>
      </c>
    </row>
    <row r="992" spans="6:8">
      <c r="F992" s="11" t="s">
        <v>886</v>
      </c>
      <c r="G992" s="12">
        <v>2</v>
      </c>
      <c r="H992" s="13" t="s">
        <v>755</v>
      </c>
    </row>
    <row r="993" spans="6:8">
      <c r="F993" s="14" t="s">
        <v>1030</v>
      </c>
      <c r="G993" s="10">
        <v>2</v>
      </c>
      <c r="H993" s="15" t="s">
        <v>773</v>
      </c>
    </row>
    <row r="994" spans="6:8">
      <c r="F994" s="11" t="s">
        <v>993</v>
      </c>
      <c r="G994" s="12">
        <v>2</v>
      </c>
      <c r="H994" s="13" t="s">
        <v>838</v>
      </c>
    </row>
    <row r="995" spans="6:8">
      <c r="F995" s="14" t="s">
        <v>888</v>
      </c>
      <c r="G995" s="10">
        <v>4</v>
      </c>
      <c r="H995" s="15" t="s">
        <v>759</v>
      </c>
    </row>
    <row r="996" spans="6:8">
      <c r="F996" s="11" t="s">
        <v>1014</v>
      </c>
      <c r="G996" s="12">
        <v>3</v>
      </c>
      <c r="H996" s="13" t="s">
        <v>744</v>
      </c>
    </row>
    <row r="997" spans="6:8">
      <c r="F997" s="14" t="s">
        <v>890</v>
      </c>
      <c r="G997" s="10">
        <v>4</v>
      </c>
      <c r="H997" s="15" t="s">
        <v>727</v>
      </c>
    </row>
    <row r="998" spans="6:8">
      <c r="F998" s="11" t="s">
        <v>891</v>
      </c>
      <c r="G998" s="12">
        <v>1</v>
      </c>
      <c r="H998" s="13" t="s">
        <v>606</v>
      </c>
    </row>
    <row r="999" spans="6:8">
      <c r="F999" s="14" t="s">
        <v>893</v>
      </c>
      <c r="G999" s="10">
        <v>2</v>
      </c>
      <c r="H999" s="15" t="s">
        <v>758</v>
      </c>
    </row>
    <row r="1000" spans="6:8">
      <c r="F1000" s="11" t="s">
        <v>894</v>
      </c>
      <c r="G1000" s="12">
        <v>5</v>
      </c>
      <c r="H1000" s="13" t="s">
        <v>715</v>
      </c>
    </row>
    <row r="1001" spans="6:8">
      <c r="F1001" s="14" t="s">
        <v>1058</v>
      </c>
      <c r="G1001" s="10">
        <v>4</v>
      </c>
      <c r="H1001" s="15" t="s">
        <v>848</v>
      </c>
    </row>
    <row r="1002" spans="6:8">
      <c r="F1002" s="11" t="s">
        <v>895</v>
      </c>
      <c r="G1002" s="12">
        <v>5</v>
      </c>
      <c r="H1002" s="13" t="s">
        <v>1068</v>
      </c>
    </row>
    <row r="1003" spans="6:8">
      <c r="F1003" s="14" t="s">
        <v>896</v>
      </c>
      <c r="G1003" s="10">
        <v>5</v>
      </c>
      <c r="H1003" s="15" t="s">
        <v>848</v>
      </c>
    </row>
    <row r="1004" spans="6:8">
      <c r="F1004" s="11" t="s">
        <v>1033</v>
      </c>
      <c r="G1004" s="12">
        <v>3</v>
      </c>
      <c r="H1004" s="13" t="s">
        <v>759</v>
      </c>
    </row>
    <row r="1005" spans="6:8">
      <c r="F1005" s="14" t="s">
        <v>1192</v>
      </c>
      <c r="G1005" s="10">
        <v>5</v>
      </c>
      <c r="H1005" s="15" t="s">
        <v>1026</v>
      </c>
    </row>
    <row r="1006" spans="6:8">
      <c r="F1006" s="11" t="s">
        <v>981</v>
      </c>
      <c r="G1006" s="12">
        <v>5</v>
      </c>
      <c r="H1006" s="13" t="s">
        <v>956</v>
      </c>
    </row>
    <row r="1007" spans="6:8">
      <c r="F1007" s="14" t="s">
        <v>898</v>
      </c>
      <c r="G1007" s="10">
        <v>1</v>
      </c>
      <c r="H1007" s="15" t="s">
        <v>699</v>
      </c>
    </row>
    <row r="1008" spans="6:8">
      <c r="F1008" s="11" t="s">
        <v>979</v>
      </c>
      <c r="G1008" s="12">
        <v>4</v>
      </c>
      <c r="H1008" s="13" t="s">
        <v>795</v>
      </c>
    </row>
    <row r="1009" spans="6:8">
      <c r="F1009" s="14" t="s">
        <v>899</v>
      </c>
      <c r="G1009" s="10">
        <v>2</v>
      </c>
      <c r="H1009" s="15" t="s">
        <v>1059</v>
      </c>
    </row>
    <row r="1010" spans="6:8">
      <c r="F1010" s="11" t="s">
        <v>1142</v>
      </c>
      <c r="G1010" s="12">
        <v>5</v>
      </c>
      <c r="H1010" s="13" t="s">
        <v>1020</v>
      </c>
    </row>
    <row r="1011" spans="6:8">
      <c r="F1011" s="14" t="s">
        <v>900</v>
      </c>
      <c r="G1011" s="10">
        <v>1</v>
      </c>
      <c r="H1011" s="15" t="s">
        <v>840</v>
      </c>
    </row>
    <row r="1012" spans="6:8">
      <c r="F1012" s="11" t="s">
        <v>901</v>
      </c>
      <c r="G1012" s="12">
        <v>1</v>
      </c>
      <c r="H1012" s="13" t="s">
        <v>1145</v>
      </c>
    </row>
    <row r="1013" spans="6:8">
      <c r="F1013" s="14" t="s">
        <v>903</v>
      </c>
      <c r="G1013" s="10">
        <v>4</v>
      </c>
      <c r="H1013" s="15" t="s">
        <v>656</v>
      </c>
    </row>
    <row r="1014" spans="6:8">
      <c r="F1014" s="11" t="s">
        <v>975</v>
      </c>
      <c r="G1014" s="12">
        <v>4</v>
      </c>
      <c r="H1014" s="13" t="s">
        <v>1039</v>
      </c>
    </row>
    <row r="1015" spans="6:8">
      <c r="F1015" s="14" t="s">
        <v>905</v>
      </c>
      <c r="G1015" s="10">
        <v>2</v>
      </c>
      <c r="H1015" s="15" t="s">
        <v>722</v>
      </c>
    </row>
    <row r="1016" spans="6:8">
      <c r="F1016" s="11" t="s">
        <v>906</v>
      </c>
      <c r="G1016" s="12">
        <v>3</v>
      </c>
      <c r="H1016" s="13" t="s">
        <v>710</v>
      </c>
    </row>
    <row r="1017" spans="6:8">
      <c r="F1017" s="14" t="s">
        <v>1113</v>
      </c>
      <c r="G1017" s="10">
        <v>3</v>
      </c>
      <c r="H1017" s="15" t="s">
        <v>808</v>
      </c>
    </row>
    <row r="1018" spans="6:8">
      <c r="F1018" s="11" t="s">
        <v>1012</v>
      </c>
      <c r="G1018" s="12">
        <v>3</v>
      </c>
      <c r="H1018" s="13" t="s">
        <v>769</v>
      </c>
    </row>
    <row r="1019" spans="6:8">
      <c r="F1019" s="14" t="s">
        <v>1102</v>
      </c>
      <c r="G1019" s="10">
        <v>4</v>
      </c>
      <c r="H1019" s="15" t="s">
        <v>708</v>
      </c>
    </row>
    <row r="1020" spans="6:8">
      <c r="F1020" s="11" t="s">
        <v>956</v>
      </c>
      <c r="G1020" s="12">
        <v>3</v>
      </c>
      <c r="H1020" s="13" t="s">
        <v>813</v>
      </c>
    </row>
    <row r="1021" spans="6:8">
      <c r="F1021" s="14" t="s">
        <v>1193</v>
      </c>
      <c r="G1021" s="10">
        <v>1</v>
      </c>
      <c r="H1021" s="15" t="s">
        <v>651</v>
      </c>
    </row>
    <row r="1022" spans="6:8">
      <c r="F1022" s="11" t="s">
        <v>1004</v>
      </c>
      <c r="G1022" s="12">
        <v>1</v>
      </c>
      <c r="H1022" s="13" t="s">
        <v>641</v>
      </c>
    </row>
    <row r="1023" spans="6:8">
      <c r="F1023" s="14" t="s">
        <v>613</v>
      </c>
      <c r="G1023" s="10">
        <v>5</v>
      </c>
      <c r="H1023" s="15" t="s">
        <v>769</v>
      </c>
    </row>
    <row r="1024" spans="6:8">
      <c r="F1024" s="11" t="s">
        <v>614</v>
      </c>
      <c r="G1024" s="12">
        <v>5</v>
      </c>
      <c r="H1024" s="13" t="s">
        <v>1079</v>
      </c>
    </row>
    <row r="1025" spans="6:8">
      <c r="F1025" s="14" t="s">
        <v>615</v>
      </c>
      <c r="G1025" s="10">
        <v>4</v>
      </c>
      <c r="H1025" s="15" t="s">
        <v>832</v>
      </c>
    </row>
    <row r="1026" spans="6:8">
      <c r="F1026" s="11" t="s">
        <v>620</v>
      </c>
      <c r="G1026" s="12">
        <v>4</v>
      </c>
      <c r="H1026" s="13" t="s">
        <v>741</v>
      </c>
    </row>
    <row r="1027" spans="6:8">
      <c r="F1027" s="14" t="s">
        <v>958</v>
      </c>
      <c r="G1027" s="10">
        <v>4</v>
      </c>
      <c r="H1027" s="15" t="s">
        <v>1005</v>
      </c>
    </row>
    <row r="1028" spans="6:8">
      <c r="F1028" s="11" t="s">
        <v>1071</v>
      </c>
      <c r="G1028" s="12">
        <v>3</v>
      </c>
      <c r="H1028" s="13" t="s">
        <v>1039</v>
      </c>
    </row>
    <row r="1029" spans="6:8">
      <c r="F1029" s="14" t="s">
        <v>1106</v>
      </c>
      <c r="G1029" s="10">
        <v>4</v>
      </c>
      <c r="H1029" s="15" t="s">
        <v>932</v>
      </c>
    </row>
    <row r="1030" spans="6:8">
      <c r="F1030" s="11" t="s">
        <v>621</v>
      </c>
      <c r="G1030" s="12">
        <v>2</v>
      </c>
      <c r="H1030" s="13" t="s">
        <v>838</v>
      </c>
    </row>
    <row r="1031" spans="6:8">
      <c r="F1031" s="14" t="s">
        <v>622</v>
      </c>
      <c r="G1031" s="10">
        <v>5</v>
      </c>
      <c r="H1031" s="15" t="s">
        <v>783</v>
      </c>
    </row>
    <row r="1032" spans="6:8">
      <c r="F1032" s="11" t="s">
        <v>623</v>
      </c>
      <c r="G1032" s="12">
        <v>4</v>
      </c>
      <c r="H1032" s="13" t="s">
        <v>744</v>
      </c>
    </row>
    <row r="1033" spans="6:8">
      <c r="F1033" s="14" t="s">
        <v>624</v>
      </c>
      <c r="G1033" s="10">
        <v>3</v>
      </c>
      <c r="H1033" s="15" t="s">
        <v>848</v>
      </c>
    </row>
    <row r="1034" spans="6:8">
      <c r="F1034" s="11" t="s">
        <v>625</v>
      </c>
      <c r="G1034" s="12">
        <v>4</v>
      </c>
      <c r="H1034" s="13" t="s">
        <v>617</v>
      </c>
    </row>
    <row r="1035" spans="6:8">
      <c r="F1035" s="14" t="s">
        <v>626</v>
      </c>
      <c r="G1035" s="10">
        <v>2</v>
      </c>
      <c r="H1035" s="15" t="s">
        <v>647</v>
      </c>
    </row>
    <row r="1036" spans="6:8">
      <c r="F1036" s="11" t="s">
        <v>949</v>
      </c>
      <c r="G1036" s="12">
        <v>2</v>
      </c>
      <c r="H1036" s="13" t="s">
        <v>1126</v>
      </c>
    </row>
    <row r="1037" spans="6:8">
      <c r="F1037" s="14" t="s">
        <v>628</v>
      </c>
      <c r="G1037" s="10">
        <v>1</v>
      </c>
      <c r="H1037" s="15" t="s">
        <v>1133</v>
      </c>
    </row>
    <row r="1038" spans="6:8">
      <c r="F1038" s="11" t="s">
        <v>629</v>
      </c>
      <c r="G1038" s="12">
        <v>1</v>
      </c>
      <c r="H1038" s="13" t="s">
        <v>830</v>
      </c>
    </row>
    <row r="1039" spans="6:8">
      <c r="F1039" s="14" t="s">
        <v>632</v>
      </c>
      <c r="G1039" s="10">
        <v>2</v>
      </c>
      <c r="H1039" s="15" t="s">
        <v>705</v>
      </c>
    </row>
    <row r="1040" spans="6:8">
      <c r="F1040" s="11" t="s">
        <v>936</v>
      </c>
      <c r="G1040" s="12">
        <v>2</v>
      </c>
      <c r="H1040" s="13" t="s">
        <v>1091</v>
      </c>
    </row>
    <row r="1041" spans="6:8">
      <c r="F1041" s="14" t="s">
        <v>633</v>
      </c>
      <c r="G1041" s="10">
        <v>2</v>
      </c>
      <c r="H1041" s="15" t="s">
        <v>699</v>
      </c>
    </row>
    <row r="1042" spans="6:8">
      <c r="F1042" s="11" t="s">
        <v>1031</v>
      </c>
      <c r="G1042" s="12">
        <v>1</v>
      </c>
      <c r="H1042" s="13" t="s">
        <v>830</v>
      </c>
    </row>
    <row r="1043" spans="6:8">
      <c r="F1043" s="14" t="s">
        <v>1170</v>
      </c>
      <c r="G1043" s="10">
        <v>4</v>
      </c>
      <c r="H1043" s="15" t="s">
        <v>856</v>
      </c>
    </row>
    <row r="1044" spans="6:8">
      <c r="F1044" s="11" t="s">
        <v>1124</v>
      </c>
      <c r="G1044" s="12">
        <v>1</v>
      </c>
      <c r="H1044" s="13" t="s">
        <v>852</v>
      </c>
    </row>
    <row r="1045" spans="6:8">
      <c r="F1045" s="14" t="s">
        <v>634</v>
      </c>
      <c r="G1045" s="10">
        <v>2</v>
      </c>
      <c r="H1045" s="15" t="s">
        <v>883</v>
      </c>
    </row>
    <row r="1046" spans="6:8">
      <c r="F1046" s="11" t="s">
        <v>1079</v>
      </c>
      <c r="G1046" s="12">
        <v>1</v>
      </c>
      <c r="H1046" s="13" t="s">
        <v>1059</v>
      </c>
    </row>
    <row r="1047" spans="6:8">
      <c r="F1047" s="14" t="s">
        <v>982</v>
      </c>
      <c r="G1047" s="10">
        <v>2</v>
      </c>
      <c r="H1047" s="15" t="s">
        <v>624</v>
      </c>
    </row>
    <row r="1048" spans="6:8">
      <c r="F1048" s="11" t="s">
        <v>1016</v>
      </c>
      <c r="G1048" s="12">
        <v>5</v>
      </c>
      <c r="H1048" s="13" t="s">
        <v>695</v>
      </c>
    </row>
    <row r="1049" spans="6:8">
      <c r="F1049" s="14" t="s">
        <v>1003</v>
      </c>
      <c r="G1049" s="10">
        <v>2</v>
      </c>
      <c r="H1049" s="15" t="s">
        <v>720</v>
      </c>
    </row>
    <row r="1050" spans="6:8">
      <c r="F1050" s="11" t="s">
        <v>638</v>
      </c>
      <c r="G1050" s="12">
        <v>1</v>
      </c>
      <c r="H1050" s="13" t="s">
        <v>1164</v>
      </c>
    </row>
    <row r="1051" spans="6:8">
      <c r="F1051" s="14" t="s">
        <v>639</v>
      </c>
      <c r="G1051" s="10">
        <v>5</v>
      </c>
      <c r="H1051" s="15" t="s">
        <v>655</v>
      </c>
    </row>
    <row r="1052" spans="6:8">
      <c r="F1052" s="11" t="s">
        <v>913</v>
      </c>
      <c r="G1052" s="12">
        <v>1</v>
      </c>
      <c r="H1052" s="13" t="s">
        <v>1075</v>
      </c>
    </row>
    <row r="1053" spans="6:8">
      <c r="F1053" s="14" t="s">
        <v>643</v>
      </c>
      <c r="G1053" s="10">
        <v>5</v>
      </c>
      <c r="H1053" s="15" t="s">
        <v>836</v>
      </c>
    </row>
    <row r="1054" spans="6:8">
      <c r="F1054" s="11" t="s">
        <v>644</v>
      </c>
      <c r="G1054" s="12">
        <v>1</v>
      </c>
      <c r="H1054" s="13" t="s">
        <v>728</v>
      </c>
    </row>
    <row r="1055" spans="6:8">
      <c r="F1055" s="14" t="s">
        <v>645</v>
      </c>
      <c r="G1055" s="10">
        <v>4</v>
      </c>
      <c r="H1055" s="15" t="s">
        <v>754</v>
      </c>
    </row>
    <row r="1056" spans="6:8">
      <c r="F1056" s="11" t="s">
        <v>1144</v>
      </c>
      <c r="G1056" s="12">
        <v>4</v>
      </c>
      <c r="H1056" s="13" t="s">
        <v>939</v>
      </c>
    </row>
    <row r="1057" spans="6:8">
      <c r="F1057" s="14" t="s">
        <v>1125</v>
      </c>
      <c r="G1057" s="10">
        <v>3</v>
      </c>
      <c r="H1057" s="15" t="s">
        <v>867</v>
      </c>
    </row>
    <row r="1058" spans="6:8">
      <c r="F1058" s="11" t="s">
        <v>1074</v>
      </c>
      <c r="G1058" s="12">
        <v>2</v>
      </c>
      <c r="H1058" s="13" t="s">
        <v>802</v>
      </c>
    </row>
    <row r="1059" spans="6:8">
      <c r="F1059" s="14" t="s">
        <v>648</v>
      </c>
      <c r="G1059" s="10">
        <v>2</v>
      </c>
      <c r="H1059" s="15" t="s">
        <v>964</v>
      </c>
    </row>
    <row r="1060" spans="6:8">
      <c r="F1060" s="11" t="s">
        <v>649</v>
      </c>
      <c r="G1060" s="12">
        <v>1</v>
      </c>
      <c r="H1060" s="13" t="s">
        <v>838</v>
      </c>
    </row>
    <row r="1061" spans="6:8">
      <c r="F1061" s="14" t="s">
        <v>650</v>
      </c>
      <c r="G1061" s="10">
        <v>1</v>
      </c>
      <c r="H1061" s="15" t="s">
        <v>615</v>
      </c>
    </row>
    <row r="1062" spans="6:8">
      <c r="F1062" s="11" t="s">
        <v>651</v>
      </c>
      <c r="G1062" s="12">
        <v>2</v>
      </c>
      <c r="H1062" s="13" t="s">
        <v>816</v>
      </c>
    </row>
    <row r="1063" spans="6:8">
      <c r="F1063" s="14" t="s">
        <v>653</v>
      </c>
      <c r="G1063" s="10">
        <v>3</v>
      </c>
      <c r="H1063" s="15" t="s">
        <v>800</v>
      </c>
    </row>
    <row r="1064" spans="6:8">
      <c r="F1064" s="11" t="s">
        <v>654</v>
      </c>
      <c r="G1064" s="12">
        <v>1</v>
      </c>
      <c r="H1064" s="13" t="s">
        <v>871</v>
      </c>
    </row>
    <row r="1065" spans="6:8">
      <c r="F1065" s="14" t="s">
        <v>655</v>
      </c>
      <c r="G1065" s="10">
        <v>1</v>
      </c>
      <c r="H1065" s="15" t="s">
        <v>699</v>
      </c>
    </row>
    <row r="1066" spans="6:8">
      <c r="F1066" s="11" t="s">
        <v>656</v>
      </c>
      <c r="G1066" s="12">
        <v>2</v>
      </c>
      <c r="H1066" s="13" t="s">
        <v>819</v>
      </c>
    </row>
    <row r="1067" spans="6:8">
      <c r="F1067" s="14" t="s">
        <v>657</v>
      </c>
      <c r="G1067" s="10">
        <v>3</v>
      </c>
      <c r="H1067" s="15" t="s">
        <v>699</v>
      </c>
    </row>
    <row r="1068" spans="6:8">
      <c r="F1068" s="11" t="s">
        <v>1202</v>
      </c>
      <c r="G1068" s="12">
        <v>5</v>
      </c>
      <c r="H1068" s="13" t="s">
        <v>698</v>
      </c>
    </row>
    <row r="1069" spans="6:8">
      <c r="F1069" s="14" t="s">
        <v>658</v>
      </c>
      <c r="G1069" s="10">
        <v>1</v>
      </c>
      <c r="H1069" s="15" t="s">
        <v>968</v>
      </c>
    </row>
    <row r="1070" spans="6:8">
      <c r="F1070" s="11" t="s">
        <v>989</v>
      </c>
      <c r="G1070" s="12">
        <v>5</v>
      </c>
      <c r="H1070" s="13" t="s">
        <v>1005</v>
      </c>
    </row>
    <row r="1071" spans="6:8">
      <c r="F1071" s="14" t="s">
        <v>659</v>
      </c>
      <c r="G1071" s="10">
        <v>4</v>
      </c>
      <c r="H1071" s="15" t="s">
        <v>898</v>
      </c>
    </row>
    <row r="1072" spans="6:8">
      <c r="F1072" s="11" t="s">
        <v>660</v>
      </c>
      <c r="G1072" s="12">
        <v>3</v>
      </c>
      <c r="H1072" s="13" t="s">
        <v>1158</v>
      </c>
    </row>
    <row r="1073" spans="6:8">
      <c r="F1073" s="14" t="s">
        <v>1186</v>
      </c>
      <c r="G1073" s="10">
        <v>2</v>
      </c>
      <c r="H1073" s="15" t="s">
        <v>846</v>
      </c>
    </row>
    <row r="1074" spans="6:8">
      <c r="F1074" s="11" t="s">
        <v>662</v>
      </c>
      <c r="G1074" s="12">
        <v>5</v>
      </c>
      <c r="H1074" s="13" t="s">
        <v>1187</v>
      </c>
    </row>
    <row r="1075" spans="6:8">
      <c r="F1075" s="14" t="s">
        <v>1086</v>
      </c>
      <c r="G1075" s="10">
        <v>2</v>
      </c>
      <c r="H1075" s="15" t="s">
        <v>1084</v>
      </c>
    </row>
    <row r="1076" spans="6:8">
      <c r="F1076" s="11" t="s">
        <v>667</v>
      </c>
      <c r="G1076" s="12">
        <v>1</v>
      </c>
      <c r="H1076" s="13" t="s">
        <v>655</v>
      </c>
    </row>
    <row r="1077" spans="6:8">
      <c r="F1077" s="14" t="s">
        <v>668</v>
      </c>
      <c r="G1077" s="10">
        <v>5</v>
      </c>
      <c r="H1077" s="15" t="s">
        <v>780</v>
      </c>
    </row>
    <row r="1078" spans="6:8">
      <c r="F1078" s="11" t="s">
        <v>670</v>
      </c>
      <c r="G1078" s="12">
        <v>2</v>
      </c>
      <c r="H1078" s="13" t="s">
        <v>610</v>
      </c>
    </row>
    <row r="1079" spans="6:8">
      <c r="F1079" s="14" t="s">
        <v>672</v>
      </c>
      <c r="G1079" s="10">
        <v>1</v>
      </c>
      <c r="H1079" s="15" t="s">
        <v>728</v>
      </c>
    </row>
    <row r="1080" spans="6:8">
      <c r="F1080" s="11" t="s">
        <v>1065</v>
      </c>
      <c r="G1080" s="12">
        <v>3</v>
      </c>
      <c r="H1080" s="13" t="s">
        <v>838</v>
      </c>
    </row>
    <row r="1081" spans="6:8">
      <c r="F1081" s="14" t="s">
        <v>673</v>
      </c>
      <c r="G1081" s="10">
        <v>3</v>
      </c>
      <c r="H1081" s="15" t="s">
        <v>815</v>
      </c>
    </row>
    <row r="1082" spans="6:8">
      <c r="F1082" s="11" t="s">
        <v>674</v>
      </c>
      <c r="G1082" s="12">
        <v>5</v>
      </c>
      <c r="H1082" s="13" t="s">
        <v>610</v>
      </c>
    </row>
    <row r="1083" spans="6:8">
      <c r="F1083" s="14" t="s">
        <v>675</v>
      </c>
      <c r="G1083" s="10">
        <v>3</v>
      </c>
      <c r="H1083" s="15" t="s">
        <v>887</v>
      </c>
    </row>
    <row r="1084" spans="6:8">
      <c r="F1084" s="11" t="s">
        <v>1080</v>
      </c>
      <c r="G1084" s="12">
        <v>1</v>
      </c>
      <c r="H1084" s="13" t="s">
        <v>809</v>
      </c>
    </row>
    <row r="1085" spans="6:8">
      <c r="F1085" s="14" t="s">
        <v>1026</v>
      </c>
      <c r="G1085" s="10">
        <v>2</v>
      </c>
      <c r="H1085" s="15" t="s">
        <v>1096</v>
      </c>
    </row>
    <row r="1086" spans="6:8">
      <c r="F1086" s="11" t="s">
        <v>680</v>
      </c>
      <c r="G1086" s="12">
        <v>4</v>
      </c>
      <c r="H1086" s="13" t="s">
        <v>888</v>
      </c>
    </row>
    <row r="1087" spans="6:8">
      <c r="F1087" s="14" t="s">
        <v>681</v>
      </c>
      <c r="G1087" s="10">
        <v>2</v>
      </c>
      <c r="H1087" s="15" t="s">
        <v>852</v>
      </c>
    </row>
    <row r="1088" spans="6:8">
      <c r="F1088" s="11" t="s">
        <v>1043</v>
      </c>
      <c r="G1088" s="12">
        <v>1</v>
      </c>
      <c r="H1088" s="13" t="s">
        <v>823</v>
      </c>
    </row>
    <row r="1089" spans="6:8">
      <c r="F1089" s="14" t="s">
        <v>683</v>
      </c>
      <c r="G1089" s="10">
        <v>4</v>
      </c>
      <c r="H1089" s="15" t="s">
        <v>923</v>
      </c>
    </row>
    <row r="1090" spans="6:8">
      <c r="F1090" s="11" t="s">
        <v>1184</v>
      </c>
      <c r="G1090" s="12">
        <v>3</v>
      </c>
      <c r="H1090" s="13" t="s">
        <v>1064</v>
      </c>
    </row>
    <row r="1091" spans="6:8">
      <c r="F1091" s="14" t="s">
        <v>1099</v>
      </c>
      <c r="G1091" s="10">
        <v>3</v>
      </c>
      <c r="H1091" s="15" t="s">
        <v>839</v>
      </c>
    </row>
    <row r="1092" spans="6:8">
      <c r="F1092" s="11" t="s">
        <v>1005</v>
      </c>
      <c r="G1092" s="12">
        <v>1</v>
      </c>
      <c r="H1092" s="13" t="s">
        <v>812</v>
      </c>
    </row>
    <row r="1093" spans="6:8">
      <c r="F1093" s="14" t="s">
        <v>1138</v>
      </c>
      <c r="G1093" s="10">
        <v>4</v>
      </c>
      <c r="H1093" s="15" t="s">
        <v>669</v>
      </c>
    </row>
    <row r="1094" spans="6:8">
      <c r="F1094" s="11" t="s">
        <v>1094</v>
      </c>
      <c r="G1094" s="12">
        <v>4</v>
      </c>
      <c r="H1094" s="13" t="s">
        <v>849</v>
      </c>
    </row>
    <row r="1095" spans="6:8">
      <c r="F1095" s="14" t="s">
        <v>980</v>
      </c>
      <c r="G1095" s="10">
        <v>3</v>
      </c>
      <c r="H1095" s="15" t="s">
        <v>801</v>
      </c>
    </row>
    <row r="1096" spans="6:8">
      <c r="F1096" s="11" t="s">
        <v>1036</v>
      </c>
      <c r="G1096" s="12">
        <v>5</v>
      </c>
      <c r="H1096" s="13" t="s">
        <v>1042</v>
      </c>
    </row>
    <row r="1097" spans="6:8">
      <c r="F1097" s="14" t="s">
        <v>1081</v>
      </c>
      <c r="G1097" s="10">
        <v>4</v>
      </c>
      <c r="H1097" s="15" t="s">
        <v>817</v>
      </c>
    </row>
    <row r="1098" spans="6:8">
      <c r="F1098" s="11" t="s">
        <v>688</v>
      </c>
      <c r="G1098" s="12">
        <v>1</v>
      </c>
      <c r="H1098" s="13" t="s">
        <v>594</v>
      </c>
    </row>
    <row r="1099" spans="6:8">
      <c r="F1099" s="14" t="s">
        <v>689</v>
      </c>
      <c r="G1099" s="10">
        <v>5</v>
      </c>
      <c r="H1099" s="15" t="s">
        <v>729</v>
      </c>
    </row>
    <row r="1100" spans="6:8">
      <c r="F1100" s="11" t="s">
        <v>690</v>
      </c>
      <c r="G1100" s="12">
        <v>2</v>
      </c>
      <c r="H1100" s="13" t="s">
        <v>900</v>
      </c>
    </row>
    <row r="1101" spans="6:8">
      <c r="F1101" s="14" t="s">
        <v>691</v>
      </c>
      <c r="G1101" s="10">
        <v>3</v>
      </c>
      <c r="H1101" s="15" t="s">
        <v>898</v>
      </c>
    </row>
    <row r="1102" spans="6:8">
      <c r="F1102" s="11" t="s">
        <v>1001</v>
      </c>
      <c r="G1102" s="12">
        <v>1</v>
      </c>
      <c r="H1102" s="13" t="s">
        <v>634</v>
      </c>
    </row>
    <row r="1103" spans="6:8">
      <c r="F1103" s="14" t="s">
        <v>1123</v>
      </c>
      <c r="G1103" s="10">
        <v>2</v>
      </c>
      <c r="H1103" s="15" t="s">
        <v>895</v>
      </c>
    </row>
    <row r="1104" spans="6:8">
      <c r="F1104" s="11" t="s">
        <v>1027</v>
      </c>
      <c r="G1104" s="12">
        <v>1</v>
      </c>
      <c r="H1104" s="13" t="s">
        <v>752</v>
      </c>
    </row>
    <row r="1105" spans="6:8">
      <c r="F1105" s="14" t="s">
        <v>952</v>
      </c>
      <c r="G1105" s="10">
        <v>3</v>
      </c>
      <c r="H1105" s="15" t="s">
        <v>768</v>
      </c>
    </row>
    <row r="1106" spans="6:8">
      <c r="F1106" s="11" t="s">
        <v>1157</v>
      </c>
      <c r="G1106" s="12">
        <v>3</v>
      </c>
      <c r="H1106" s="13" t="s">
        <v>877</v>
      </c>
    </row>
    <row r="1107" spans="6:8">
      <c r="F1107" s="14" t="s">
        <v>698</v>
      </c>
      <c r="G1107" s="10">
        <v>4</v>
      </c>
      <c r="H1107" s="15" t="s">
        <v>871</v>
      </c>
    </row>
    <row r="1108" spans="6:8">
      <c r="F1108" s="11" t="s">
        <v>934</v>
      </c>
      <c r="G1108" s="12">
        <v>2</v>
      </c>
      <c r="H1108" s="13" t="s">
        <v>803</v>
      </c>
    </row>
    <row r="1109" spans="6:8">
      <c r="F1109" s="14" t="s">
        <v>922</v>
      </c>
      <c r="G1109" s="10">
        <v>1</v>
      </c>
      <c r="H1109" s="15" t="s">
        <v>1037</v>
      </c>
    </row>
    <row r="1110" spans="6:8">
      <c r="F1110" s="11" t="s">
        <v>700</v>
      </c>
      <c r="G1110" s="12">
        <v>5</v>
      </c>
      <c r="H1110" s="13" t="s">
        <v>665</v>
      </c>
    </row>
    <row r="1111" spans="6:8">
      <c r="F1111" s="14" t="s">
        <v>1178</v>
      </c>
      <c r="G1111" s="10">
        <v>5</v>
      </c>
      <c r="H1111" s="15" t="s">
        <v>769</v>
      </c>
    </row>
    <row r="1112" spans="6:8">
      <c r="F1112" s="11" t="s">
        <v>702</v>
      </c>
      <c r="G1112" s="12">
        <v>2</v>
      </c>
      <c r="H1112" s="13" t="s">
        <v>661</v>
      </c>
    </row>
    <row r="1113" spans="6:8">
      <c r="F1113" s="14" t="s">
        <v>1046</v>
      </c>
      <c r="G1113" s="10">
        <v>5</v>
      </c>
      <c r="H1113" s="15" t="s">
        <v>643</v>
      </c>
    </row>
    <row r="1114" spans="6:8">
      <c r="F1114" s="11" t="s">
        <v>938</v>
      </c>
      <c r="G1114" s="12">
        <v>1</v>
      </c>
      <c r="H1114" s="13" t="s">
        <v>1149</v>
      </c>
    </row>
    <row r="1115" spans="6:8">
      <c r="F1115" s="14" t="s">
        <v>961</v>
      </c>
      <c r="G1115" s="10">
        <v>5</v>
      </c>
      <c r="H1115" s="15" t="s">
        <v>863</v>
      </c>
    </row>
    <row r="1116" spans="6:8">
      <c r="F1116" s="11" t="s">
        <v>703</v>
      </c>
      <c r="G1116" s="12">
        <v>2</v>
      </c>
      <c r="H1116" s="13" t="s">
        <v>674</v>
      </c>
    </row>
    <row r="1117" spans="6:8">
      <c r="F1117" s="14" t="s">
        <v>1169</v>
      </c>
      <c r="G1117" s="10">
        <v>5</v>
      </c>
      <c r="H1117" s="15" t="s">
        <v>670</v>
      </c>
    </row>
    <row r="1118" spans="6:8">
      <c r="F1118" s="11" t="s">
        <v>706</v>
      </c>
      <c r="G1118" s="12">
        <v>2</v>
      </c>
      <c r="H1118" s="13" t="s">
        <v>853</v>
      </c>
    </row>
    <row r="1119" spans="6:8">
      <c r="F1119" s="14" t="s">
        <v>950</v>
      </c>
      <c r="G1119" s="10">
        <v>5</v>
      </c>
      <c r="H1119" s="15" t="s">
        <v>951</v>
      </c>
    </row>
    <row r="1120" spans="6:8">
      <c r="F1120" s="11" t="s">
        <v>707</v>
      </c>
      <c r="G1120" s="12">
        <v>5</v>
      </c>
      <c r="H1120" s="13" t="s">
        <v>700</v>
      </c>
    </row>
    <row r="1121" spans="6:8">
      <c r="F1121" s="14" t="s">
        <v>1093</v>
      </c>
      <c r="G1121" s="10">
        <v>5</v>
      </c>
      <c r="H1121" s="15" t="s">
        <v>739</v>
      </c>
    </row>
    <row r="1122" spans="6:8">
      <c r="F1122" s="11" t="s">
        <v>709</v>
      </c>
      <c r="G1122" s="12">
        <v>5</v>
      </c>
      <c r="H1122" s="13" t="s">
        <v>811</v>
      </c>
    </row>
    <row r="1123" spans="6:8">
      <c r="F1123" s="14" t="s">
        <v>711</v>
      </c>
      <c r="G1123" s="10">
        <v>5</v>
      </c>
      <c r="H1123" s="15" t="s">
        <v>774</v>
      </c>
    </row>
    <row r="1124" spans="6:8">
      <c r="F1124" s="11" t="s">
        <v>713</v>
      </c>
      <c r="G1124" s="12">
        <v>3</v>
      </c>
      <c r="H1124" s="13" t="s">
        <v>681</v>
      </c>
    </row>
    <row r="1125" spans="6:8">
      <c r="F1125" s="14" t="s">
        <v>1131</v>
      </c>
      <c r="G1125" s="10">
        <v>4</v>
      </c>
      <c r="H1125" s="15" t="s">
        <v>946</v>
      </c>
    </row>
    <row r="1126" spans="6:8">
      <c r="F1126" s="11" t="s">
        <v>716</v>
      </c>
      <c r="G1126" s="12">
        <v>1</v>
      </c>
      <c r="H1126" s="13" t="s">
        <v>837</v>
      </c>
    </row>
    <row r="1127" spans="6:8">
      <c r="F1127" s="14" t="s">
        <v>718</v>
      </c>
      <c r="G1127" s="10">
        <v>4</v>
      </c>
      <c r="H1127" s="15" t="s">
        <v>667</v>
      </c>
    </row>
    <row r="1128" spans="6:8">
      <c r="F1128" s="11" t="s">
        <v>719</v>
      </c>
      <c r="G1128" s="12">
        <v>3</v>
      </c>
      <c r="H1128" s="13" t="s">
        <v>661</v>
      </c>
    </row>
    <row r="1129" spans="6:8">
      <c r="F1129" s="14" t="s">
        <v>720</v>
      </c>
      <c r="G1129" s="10">
        <v>3</v>
      </c>
      <c r="H1129" s="15" t="s">
        <v>734</v>
      </c>
    </row>
    <row r="1130" spans="6:8">
      <c r="F1130" s="11" t="s">
        <v>941</v>
      </c>
      <c r="G1130" s="12">
        <v>2</v>
      </c>
      <c r="H1130" s="13" t="s">
        <v>1117</v>
      </c>
    </row>
    <row r="1131" spans="6:8">
      <c r="F1131" s="14" t="s">
        <v>722</v>
      </c>
      <c r="G1131" s="10">
        <v>4</v>
      </c>
      <c r="H1131" s="15" t="s">
        <v>748</v>
      </c>
    </row>
    <row r="1132" spans="6:8">
      <c r="F1132" s="11" t="s">
        <v>723</v>
      </c>
      <c r="G1132" s="12">
        <v>4</v>
      </c>
      <c r="H1132" s="13" t="s">
        <v>1065</v>
      </c>
    </row>
    <row r="1133" spans="6:8">
      <c r="F1133" s="14" t="s">
        <v>725</v>
      </c>
      <c r="G1133" s="10">
        <v>3</v>
      </c>
      <c r="H1133" s="15" t="s">
        <v>710</v>
      </c>
    </row>
    <row r="1134" spans="6:8">
      <c r="F1134" s="11" t="s">
        <v>727</v>
      </c>
      <c r="G1134" s="12">
        <v>2</v>
      </c>
      <c r="H1134" s="13" t="s">
        <v>1042</v>
      </c>
    </row>
    <row r="1135" spans="6:8">
      <c r="F1135" s="14" t="s">
        <v>728</v>
      </c>
      <c r="G1135" s="10">
        <v>1</v>
      </c>
      <c r="H1135" s="15" t="s">
        <v>793</v>
      </c>
    </row>
    <row r="1136" spans="6:8">
      <c r="F1136" s="11" t="s">
        <v>729</v>
      </c>
      <c r="G1136" s="12">
        <v>4</v>
      </c>
      <c r="H1136" s="13" t="s">
        <v>755</v>
      </c>
    </row>
    <row r="1137" spans="6:8">
      <c r="F1137" s="14" t="s">
        <v>730</v>
      </c>
      <c r="G1137" s="10">
        <v>1</v>
      </c>
      <c r="H1137" s="15" t="s">
        <v>840</v>
      </c>
    </row>
    <row r="1138" spans="6:8">
      <c r="F1138" s="11" t="s">
        <v>976</v>
      </c>
      <c r="G1138" s="12">
        <v>1</v>
      </c>
      <c r="H1138" s="13" t="s">
        <v>692</v>
      </c>
    </row>
    <row r="1139" spans="6:8">
      <c r="F1139" s="14" t="s">
        <v>1168</v>
      </c>
      <c r="G1139" s="10">
        <v>5</v>
      </c>
      <c r="H1139" s="15" t="s">
        <v>887</v>
      </c>
    </row>
    <row r="1140" spans="6:8">
      <c r="F1140" s="11" t="s">
        <v>1175</v>
      </c>
      <c r="G1140" s="12">
        <v>1</v>
      </c>
      <c r="H1140" s="13" t="s">
        <v>698</v>
      </c>
    </row>
    <row r="1141" spans="6:8">
      <c r="F1141" s="14" t="s">
        <v>1051</v>
      </c>
      <c r="G1141" s="10">
        <v>5</v>
      </c>
      <c r="H1141" s="15" t="s">
        <v>822</v>
      </c>
    </row>
    <row r="1142" spans="6:8">
      <c r="F1142" s="11" t="s">
        <v>1122</v>
      </c>
      <c r="G1142" s="12">
        <v>1</v>
      </c>
      <c r="H1142" s="13" t="s">
        <v>648</v>
      </c>
    </row>
    <row r="1143" spans="6:8">
      <c r="F1143" s="14" t="s">
        <v>732</v>
      </c>
      <c r="G1143" s="10">
        <v>4</v>
      </c>
      <c r="H1143" s="15" t="s">
        <v>689</v>
      </c>
    </row>
    <row r="1144" spans="6:8">
      <c r="F1144" s="11" t="s">
        <v>733</v>
      </c>
      <c r="G1144" s="12">
        <v>5</v>
      </c>
      <c r="H1144" s="13" t="s">
        <v>758</v>
      </c>
    </row>
    <row r="1145" spans="6:8">
      <c r="F1145" s="14" t="s">
        <v>957</v>
      </c>
      <c r="G1145" s="10">
        <v>5</v>
      </c>
      <c r="H1145" s="15" t="s">
        <v>763</v>
      </c>
    </row>
    <row r="1146" spans="6:8">
      <c r="F1146" s="11" t="s">
        <v>1085</v>
      </c>
      <c r="G1146" s="12">
        <v>2</v>
      </c>
      <c r="H1146" s="13" t="s">
        <v>606</v>
      </c>
    </row>
    <row r="1147" spans="6:8">
      <c r="F1147" s="14" t="s">
        <v>942</v>
      </c>
      <c r="G1147" s="10">
        <v>3</v>
      </c>
      <c r="H1147" s="15" t="s">
        <v>1001</v>
      </c>
    </row>
    <row r="1148" spans="6:8">
      <c r="F1148" s="11" t="s">
        <v>734</v>
      </c>
      <c r="G1148" s="12">
        <v>2</v>
      </c>
      <c r="H1148" s="13" t="s">
        <v>838</v>
      </c>
    </row>
    <row r="1149" spans="6:8">
      <c r="F1149" s="14" t="s">
        <v>736</v>
      </c>
      <c r="G1149" s="10">
        <v>5</v>
      </c>
      <c r="H1149" s="15" t="s">
        <v>1083</v>
      </c>
    </row>
    <row r="1150" spans="6:8">
      <c r="F1150" s="11" t="s">
        <v>1130</v>
      </c>
      <c r="G1150" s="12">
        <v>1</v>
      </c>
      <c r="H1150" s="13" t="s">
        <v>1076</v>
      </c>
    </row>
    <row r="1151" spans="6:8">
      <c r="F1151" s="14" t="s">
        <v>738</v>
      </c>
      <c r="G1151" s="10">
        <v>5</v>
      </c>
      <c r="H1151" s="15" t="s">
        <v>785</v>
      </c>
    </row>
    <row r="1152" spans="6:8">
      <c r="F1152" s="11" t="s">
        <v>739</v>
      </c>
      <c r="G1152" s="12">
        <v>5</v>
      </c>
      <c r="H1152" s="13" t="s">
        <v>881</v>
      </c>
    </row>
    <row r="1153" spans="6:8">
      <c r="F1153" s="14" t="s">
        <v>740</v>
      </c>
      <c r="G1153" s="10">
        <v>2</v>
      </c>
      <c r="H1153" s="15" t="s">
        <v>817</v>
      </c>
    </row>
    <row r="1154" spans="6:8">
      <c r="F1154" s="11" t="s">
        <v>1018</v>
      </c>
      <c r="G1154" s="12">
        <v>5</v>
      </c>
      <c r="H1154" s="13" t="s">
        <v>933</v>
      </c>
    </row>
    <row r="1155" spans="6:8">
      <c r="F1155" s="14" t="s">
        <v>1070</v>
      </c>
      <c r="G1155" s="10">
        <v>3</v>
      </c>
      <c r="H1155" s="15" t="s">
        <v>1177</v>
      </c>
    </row>
    <row r="1156" spans="6:8">
      <c r="F1156" s="11" t="s">
        <v>741</v>
      </c>
      <c r="G1156" s="12">
        <v>1</v>
      </c>
      <c r="H1156" s="13" t="s">
        <v>664</v>
      </c>
    </row>
    <row r="1157" spans="6:8">
      <c r="F1157" s="14" t="s">
        <v>1141</v>
      </c>
      <c r="G1157" s="10">
        <v>3</v>
      </c>
      <c r="H1157" s="15" t="s">
        <v>923</v>
      </c>
    </row>
    <row r="1158" spans="6:8">
      <c r="F1158" s="11" t="s">
        <v>746</v>
      </c>
      <c r="G1158" s="12">
        <v>2</v>
      </c>
      <c r="H1158" s="13" t="s">
        <v>1148</v>
      </c>
    </row>
    <row r="1159" spans="6:8">
      <c r="F1159" s="14" t="s">
        <v>1197</v>
      </c>
      <c r="G1159" s="10">
        <v>1</v>
      </c>
      <c r="H1159" s="15" t="s">
        <v>678</v>
      </c>
    </row>
    <row r="1160" spans="6:8">
      <c r="F1160" s="11" t="s">
        <v>997</v>
      </c>
      <c r="G1160" s="12">
        <v>2</v>
      </c>
      <c r="H1160" s="13" t="s">
        <v>621</v>
      </c>
    </row>
    <row r="1161" spans="6:8">
      <c r="F1161" s="14" t="s">
        <v>1127</v>
      </c>
      <c r="G1161" s="10">
        <v>5</v>
      </c>
      <c r="H1161" s="15" t="s">
        <v>963</v>
      </c>
    </row>
    <row r="1162" spans="6:8">
      <c r="F1162" s="11" t="s">
        <v>929</v>
      </c>
      <c r="G1162" s="12">
        <v>3</v>
      </c>
      <c r="H1162" s="13" t="s">
        <v>781</v>
      </c>
    </row>
    <row r="1163" spans="6:8">
      <c r="F1163" s="14" t="s">
        <v>1172</v>
      </c>
      <c r="G1163" s="10">
        <v>1</v>
      </c>
      <c r="H1163" s="15" t="s">
        <v>637</v>
      </c>
    </row>
    <row r="1164" spans="6:8">
      <c r="F1164" s="11" t="s">
        <v>752</v>
      </c>
      <c r="G1164" s="12">
        <v>4</v>
      </c>
      <c r="H1164" s="13" t="s">
        <v>1181</v>
      </c>
    </row>
    <row r="1165" spans="6:8">
      <c r="F1165" s="14" t="s">
        <v>753</v>
      </c>
      <c r="G1165" s="10">
        <v>4</v>
      </c>
      <c r="H1165" s="15" t="s">
        <v>744</v>
      </c>
    </row>
    <row r="1166" spans="6:8">
      <c r="F1166" s="11" t="s">
        <v>983</v>
      </c>
      <c r="G1166" s="12">
        <v>1</v>
      </c>
      <c r="H1166" s="13" t="s">
        <v>919</v>
      </c>
    </row>
    <row r="1167" spans="6:8">
      <c r="F1167" s="14" t="s">
        <v>914</v>
      </c>
      <c r="G1167" s="10">
        <v>5</v>
      </c>
      <c r="H1167" s="15" t="s">
        <v>943</v>
      </c>
    </row>
    <row r="1168" spans="6:8">
      <c r="F1168" s="11" t="s">
        <v>756</v>
      </c>
      <c r="G1168" s="12">
        <v>5</v>
      </c>
      <c r="H1168" s="13" t="s">
        <v>669</v>
      </c>
    </row>
    <row r="1169" spans="6:8">
      <c r="F1169" s="14" t="s">
        <v>758</v>
      </c>
      <c r="G1169" s="10">
        <v>4</v>
      </c>
      <c r="H1169" s="15" t="s">
        <v>606</v>
      </c>
    </row>
    <row r="1170" spans="6:8">
      <c r="F1170" s="11" t="s">
        <v>995</v>
      </c>
      <c r="G1170" s="12">
        <v>5</v>
      </c>
      <c r="H1170" s="13" t="s">
        <v>1198</v>
      </c>
    </row>
    <row r="1171" spans="6:8">
      <c r="F1171" s="14" t="s">
        <v>944</v>
      </c>
      <c r="G1171" s="10">
        <v>5</v>
      </c>
      <c r="H1171" s="15" t="s">
        <v>850</v>
      </c>
    </row>
    <row r="1172" spans="6:8">
      <c r="F1172" s="11" t="s">
        <v>1152</v>
      </c>
      <c r="G1172" s="12">
        <v>5</v>
      </c>
      <c r="H1172" s="13" t="s">
        <v>1155</v>
      </c>
    </row>
    <row r="1173" spans="6:8">
      <c r="F1173" s="14" t="s">
        <v>762</v>
      </c>
      <c r="G1173" s="10">
        <v>1</v>
      </c>
      <c r="H1173" s="15" t="s">
        <v>661</v>
      </c>
    </row>
    <row r="1174" spans="6:8">
      <c r="F1174" s="11" t="s">
        <v>998</v>
      </c>
      <c r="G1174" s="12">
        <v>2</v>
      </c>
      <c r="H1174" s="13" t="s">
        <v>748</v>
      </c>
    </row>
    <row r="1175" spans="6:8">
      <c r="F1175" s="14" t="s">
        <v>767</v>
      </c>
      <c r="G1175" s="10">
        <v>4</v>
      </c>
      <c r="H1175" s="15" t="s">
        <v>689</v>
      </c>
    </row>
    <row r="1176" spans="6:8">
      <c r="F1176" s="11" t="s">
        <v>768</v>
      </c>
      <c r="G1176" s="12">
        <v>5</v>
      </c>
      <c r="H1176" s="13" t="s">
        <v>908</v>
      </c>
    </row>
    <row r="1177" spans="6:8">
      <c r="F1177" s="14" t="s">
        <v>769</v>
      </c>
      <c r="G1177" s="10">
        <v>5</v>
      </c>
      <c r="H1177" s="15" t="s">
        <v>844</v>
      </c>
    </row>
    <row r="1178" spans="6:8">
      <c r="F1178" s="11" t="s">
        <v>921</v>
      </c>
      <c r="G1178" s="12">
        <v>5</v>
      </c>
      <c r="H1178" s="13" t="s">
        <v>904</v>
      </c>
    </row>
    <row r="1179" spans="6:8">
      <c r="F1179" s="14" t="s">
        <v>770</v>
      </c>
      <c r="G1179" s="10">
        <v>1</v>
      </c>
      <c r="H1179" s="15" t="s">
        <v>655</v>
      </c>
    </row>
    <row r="1180" spans="6:8">
      <c r="F1180" s="11" t="s">
        <v>772</v>
      </c>
      <c r="G1180" s="12">
        <v>3</v>
      </c>
      <c r="H1180" s="13" t="s">
        <v>629</v>
      </c>
    </row>
    <row r="1181" spans="6:8">
      <c r="F1181" s="14" t="s">
        <v>774</v>
      </c>
      <c r="G1181" s="10">
        <v>5</v>
      </c>
      <c r="H1181" s="15" t="s">
        <v>755</v>
      </c>
    </row>
    <row r="1182" spans="6:8">
      <c r="F1182" s="11" t="s">
        <v>1087</v>
      </c>
      <c r="G1182" s="12">
        <v>5</v>
      </c>
      <c r="H1182" s="13" t="s">
        <v>862</v>
      </c>
    </row>
    <row r="1183" spans="6:8">
      <c r="F1183" s="14" t="s">
        <v>1107</v>
      </c>
      <c r="G1183" s="10">
        <v>2</v>
      </c>
      <c r="H1183" s="15" t="s">
        <v>1116</v>
      </c>
    </row>
    <row r="1184" spans="6:8">
      <c r="F1184" s="11" t="s">
        <v>775</v>
      </c>
      <c r="G1184" s="12">
        <v>2</v>
      </c>
      <c r="H1184" s="13" t="s">
        <v>892</v>
      </c>
    </row>
    <row r="1185" spans="6:8">
      <c r="F1185" s="14" t="s">
        <v>1024</v>
      </c>
      <c r="G1185" s="10">
        <v>3</v>
      </c>
      <c r="H1185" s="15" t="s">
        <v>943</v>
      </c>
    </row>
    <row r="1186" spans="6:8">
      <c r="F1186" s="11" t="s">
        <v>1013</v>
      </c>
      <c r="G1186" s="12">
        <v>4</v>
      </c>
      <c r="H1186" s="13" t="s">
        <v>1156</v>
      </c>
    </row>
    <row r="1187" spans="6:8">
      <c r="F1187" s="14" t="s">
        <v>1076</v>
      </c>
      <c r="G1187" s="10">
        <v>4</v>
      </c>
      <c r="H1187" s="15" t="s">
        <v>853</v>
      </c>
    </row>
    <row r="1188" spans="6:8">
      <c r="F1188" s="11" t="s">
        <v>779</v>
      </c>
      <c r="G1188" s="12">
        <v>2</v>
      </c>
      <c r="H1188" s="13" t="s">
        <v>774</v>
      </c>
    </row>
    <row r="1189" spans="6:8">
      <c r="F1189" s="14" t="s">
        <v>782</v>
      </c>
      <c r="G1189" s="10">
        <v>3</v>
      </c>
      <c r="H1189" s="15" t="s">
        <v>919</v>
      </c>
    </row>
    <row r="1190" spans="6:8">
      <c r="F1190" s="11" t="s">
        <v>1126</v>
      </c>
      <c r="G1190" s="12">
        <v>1</v>
      </c>
      <c r="H1190" s="13" t="s">
        <v>1037</v>
      </c>
    </row>
    <row r="1191" spans="6:8">
      <c r="F1191" s="14" t="s">
        <v>963</v>
      </c>
      <c r="G1191" s="10">
        <v>3</v>
      </c>
      <c r="H1191" s="15" t="s">
        <v>804</v>
      </c>
    </row>
    <row r="1192" spans="6:8">
      <c r="F1192" s="11" t="s">
        <v>783</v>
      </c>
      <c r="G1192" s="12">
        <v>4</v>
      </c>
      <c r="H1192" s="13" t="s">
        <v>804</v>
      </c>
    </row>
    <row r="1193" spans="6:8">
      <c r="F1193" s="14" t="s">
        <v>1188</v>
      </c>
      <c r="G1193" s="10">
        <v>5</v>
      </c>
      <c r="H1193" s="15" t="s">
        <v>823</v>
      </c>
    </row>
    <row r="1194" spans="6:8">
      <c r="F1194" s="11" t="s">
        <v>1011</v>
      </c>
      <c r="G1194" s="12">
        <v>1</v>
      </c>
      <c r="H1194" s="13" t="s">
        <v>1040</v>
      </c>
    </row>
    <row r="1195" spans="6:8">
      <c r="F1195" s="14" t="s">
        <v>1084</v>
      </c>
      <c r="G1195" s="10">
        <v>5</v>
      </c>
      <c r="H1195" s="15" t="s">
        <v>974</v>
      </c>
    </row>
    <row r="1196" spans="6:8">
      <c r="F1196" s="11" t="s">
        <v>786</v>
      </c>
      <c r="G1196" s="12">
        <v>1</v>
      </c>
      <c r="H1196" s="13" t="s">
        <v>863</v>
      </c>
    </row>
    <row r="1197" spans="6:8">
      <c r="F1197" s="14" t="s">
        <v>788</v>
      </c>
      <c r="G1197" s="10">
        <v>4</v>
      </c>
      <c r="H1197" s="15" t="s">
        <v>1079</v>
      </c>
    </row>
    <row r="1198" spans="6:8">
      <c r="F1198" s="11" t="s">
        <v>789</v>
      </c>
      <c r="G1198" s="12">
        <v>3</v>
      </c>
      <c r="H1198" s="13" t="s">
        <v>844</v>
      </c>
    </row>
    <row r="1199" spans="6:8">
      <c r="F1199" s="14" t="s">
        <v>790</v>
      </c>
      <c r="G1199" s="10">
        <v>4</v>
      </c>
      <c r="H1199" s="15" t="s">
        <v>650</v>
      </c>
    </row>
    <row r="1200" spans="6:8">
      <c r="F1200" s="11" t="s">
        <v>791</v>
      </c>
      <c r="G1200" s="12">
        <v>5</v>
      </c>
      <c r="H1200" s="13" t="s">
        <v>837</v>
      </c>
    </row>
    <row r="1201" spans="6:8">
      <c r="F1201" s="14" t="s">
        <v>793</v>
      </c>
      <c r="G1201" s="10">
        <v>3</v>
      </c>
      <c r="H1201" s="15" t="s">
        <v>1039</v>
      </c>
    </row>
    <row r="1202" spans="6:8">
      <c r="F1202" s="11" t="s">
        <v>795</v>
      </c>
      <c r="G1202" s="12">
        <v>1</v>
      </c>
      <c r="H1202" s="13" t="s">
        <v>711</v>
      </c>
    </row>
    <row r="1203" spans="6:8">
      <c r="F1203" s="14" t="s">
        <v>796</v>
      </c>
      <c r="G1203" s="10">
        <v>3</v>
      </c>
      <c r="H1203" s="15" t="s">
        <v>670</v>
      </c>
    </row>
    <row r="1204" spans="6:8">
      <c r="F1204" s="11" t="s">
        <v>798</v>
      </c>
      <c r="G1204" s="12">
        <v>3</v>
      </c>
      <c r="H1204" s="13" t="s">
        <v>900</v>
      </c>
    </row>
    <row r="1205" spans="6:8">
      <c r="F1205" s="14" t="s">
        <v>1077</v>
      </c>
      <c r="G1205" s="10">
        <v>5</v>
      </c>
      <c r="H1205" s="15" t="s">
        <v>1105</v>
      </c>
    </row>
    <row r="1206" spans="6:8">
      <c r="F1206" s="11" t="s">
        <v>1038</v>
      </c>
      <c r="G1206" s="12">
        <v>3</v>
      </c>
      <c r="H1206" s="13" t="s">
        <v>851</v>
      </c>
    </row>
    <row r="1207" spans="6:8">
      <c r="F1207" s="14" t="s">
        <v>800</v>
      </c>
      <c r="G1207" s="10">
        <v>3</v>
      </c>
      <c r="H1207" s="15" t="s">
        <v>804</v>
      </c>
    </row>
    <row r="1208" spans="6:8">
      <c r="F1208" s="11" t="s">
        <v>1053</v>
      </c>
      <c r="G1208" s="12">
        <v>1</v>
      </c>
      <c r="H1208" s="13" t="s">
        <v>894</v>
      </c>
    </row>
    <row r="1209" spans="6:8">
      <c r="F1209" s="14" t="s">
        <v>985</v>
      </c>
      <c r="G1209" s="10">
        <v>3</v>
      </c>
      <c r="H1209" s="15" t="s">
        <v>718</v>
      </c>
    </row>
    <row r="1210" spans="6:8">
      <c r="F1210" s="11" t="s">
        <v>801</v>
      </c>
      <c r="G1210" s="12">
        <v>4</v>
      </c>
      <c r="H1210" s="13" t="s">
        <v>1148</v>
      </c>
    </row>
    <row r="1211" spans="6:8">
      <c r="F1211" s="14" t="s">
        <v>802</v>
      </c>
      <c r="G1211" s="10">
        <v>1</v>
      </c>
      <c r="H1211" s="15" t="s">
        <v>712</v>
      </c>
    </row>
    <row r="1212" spans="6:8">
      <c r="F1212" s="11" t="s">
        <v>970</v>
      </c>
      <c r="G1212" s="12">
        <v>5</v>
      </c>
      <c r="H1212" s="13" t="s">
        <v>914</v>
      </c>
    </row>
    <row r="1213" spans="6:8">
      <c r="F1213" s="14" t="s">
        <v>806</v>
      </c>
      <c r="G1213" s="10">
        <v>2</v>
      </c>
      <c r="H1213" s="15" t="s">
        <v>655</v>
      </c>
    </row>
    <row r="1214" spans="6:8">
      <c r="F1214" s="11" t="s">
        <v>810</v>
      </c>
      <c r="G1214" s="12">
        <v>5</v>
      </c>
      <c r="H1214" s="13" t="s">
        <v>1126</v>
      </c>
    </row>
    <row r="1215" spans="6:8">
      <c r="F1215" s="14" t="s">
        <v>811</v>
      </c>
      <c r="G1215" s="10">
        <v>1</v>
      </c>
      <c r="H1215" s="15" t="s">
        <v>755</v>
      </c>
    </row>
    <row r="1216" spans="6:8">
      <c r="F1216" s="11" t="s">
        <v>812</v>
      </c>
      <c r="G1216" s="12">
        <v>3</v>
      </c>
      <c r="H1216" s="13" t="s">
        <v>617</v>
      </c>
    </row>
    <row r="1217" spans="6:8">
      <c r="F1217" s="14" t="s">
        <v>1020</v>
      </c>
      <c r="G1217" s="10">
        <v>3</v>
      </c>
      <c r="H1217" s="15" t="s">
        <v>622</v>
      </c>
    </row>
    <row r="1218" spans="6:8">
      <c r="F1218" s="11" t="s">
        <v>814</v>
      </c>
      <c r="G1218" s="12">
        <v>2</v>
      </c>
      <c r="H1218" s="13" t="s">
        <v>753</v>
      </c>
    </row>
    <row r="1219" spans="6:8">
      <c r="F1219" s="14" t="s">
        <v>816</v>
      </c>
      <c r="G1219" s="10">
        <v>4</v>
      </c>
      <c r="H1219" s="15" t="s">
        <v>783</v>
      </c>
    </row>
    <row r="1220" spans="6:8">
      <c r="F1220" s="11" t="s">
        <v>817</v>
      </c>
      <c r="G1220" s="12">
        <v>3</v>
      </c>
      <c r="H1220" s="13" t="s">
        <v>1114</v>
      </c>
    </row>
    <row r="1221" spans="6:8">
      <c r="F1221" s="14" t="s">
        <v>947</v>
      </c>
      <c r="G1221" s="10">
        <v>2</v>
      </c>
      <c r="H1221" s="15" t="s">
        <v>774</v>
      </c>
    </row>
    <row r="1222" spans="6:8">
      <c r="F1222" s="11" t="s">
        <v>1129</v>
      </c>
      <c r="G1222" s="12">
        <v>5</v>
      </c>
      <c r="H1222" s="13" t="s">
        <v>747</v>
      </c>
    </row>
    <row r="1223" spans="6:8">
      <c r="F1223" s="14" t="s">
        <v>1002</v>
      </c>
      <c r="G1223" s="10">
        <v>5</v>
      </c>
      <c r="H1223" s="15" t="s">
        <v>849</v>
      </c>
    </row>
    <row r="1224" spans="6:8">
      <c r="F1224" s="11" t="s">
        <v>818</v>
      </c>
      <c r="G1224" s="12">
        <v>4</v>
      </c>
      <c r="H1224" s="13" t="s">
        <v>856</v>
      </c>
    </row>
    <row r="1225" spans="6:8">
      <c r="F1225" s="14" t="s">
        <v>1082</v>
      </c>
      <c r="G1225" s="10">
        <v>4</v>
      </c>
      <c r="H1225" s="15" t="s">
        <v>1108</v>
      </c>
    </row>
    <row r="1226" spans="6:8">
      <c r="F1226" s="11" t="s">
        <v>977</v>
      </c>
      <c r="G1226" s="12">
        <v>5</v>
      </c>
      <c r="H1226" s="13" t="s">
        <v>852</v>
      </c>
    </row>
    <row r="1227" spans="6:8">
      <c r="F1227" s="14" t="s">
        <v>1159</v>
      </c>
      <c r="G1227" s="10">
        <v>4</v>
      </c>
      <c r="H1227" s="15" t="s">
        <v>890</v>
      </c>
    </row>
    <row r="1228" spans="6:8">
      <c r="F1228" s="11" t="s">
        <v>1062</v>
      </c>
      <c r="G1228" s="12">
        <v>3</v>
      </c>
      <c r="H1228" s="13" t="s">
        <v>1056</v>
      </c>
    </row>
    <row r="1229" spans="6:8">
      <c r="F1229" s="14" t="s">
        <v>826</v>
      </c>
      <c r="G1229" s="10">
        <v>5</v>
      </c>
      <c r="H1229" s="15" t="s">
        <v>701</v>
      </c>
    </row>
    <row r="1230" spans="6:8">
      <c r="F1230" s="11" t="s">
        <v>955</v>
      </c>
      <c r="G1230" s="12">
        <v>1</v>
      </c>
      <c r="H1230" s="13" t="s">
        <v>799</v>
      </c>
    </row>
    <row r="1231" spans="6:8">
      <c r="F1231" s="14" t="s">
        <v>827</v>
      </c>
      <c r="G1231" s="10">
        <v>4</v>
      </c>
      <c r="H1231" s="15" t="s">
        <v>1116</v>
      </c>
    </row>
    <row r="1232" spans="6:8">
      <c r="F1232" s="11" t="s">
        <v>828</v>
      </c>
      <c r="G1232" s="12">
        <v>3</v>
      </c>
      <c r="H1232" s="13" t="s">
        <v>752</v>
      </c>
    </row>
    <row r="1233" spans="6:8">
      <c r="F1233" s="14" t="s">
        <v>831</v>
      </c>
      <c r="G1233" s="10">
        <v>2</v>
      </c>
      <c r="H1233" s="15" t="s">
        <v>699</v>
      </c>
    </row>
    <row r="1234" spans="6:8">
      <c r="F1234" s="11" t="s">
        <v>832</v>
      </c>
      <c r="G1234" s="12">
        <v>2</v>
      </c>
      <c r="H1234" s="13" t="s">
        <v>1158</v>
      </c>
    </row>
    <row r="1235" spans="6:8">
      <c r="F1235" s="14" t="s">
        <v>971</v>
      </c>
      <c r="G1235" s="10">
        <v>2</v>
      </c>
      <c r="H1235" s="15" t="s">
        <v>657</v>
      </c>
    </row>
    <row r="1236" spans="6:8">
      <c r="F1236" s="11" t="s">
        <v>833</v>
      </c>
      <c r="G1236" s="12">
        <v>3</v>
      </c>
      <c r="H1236" s="13" t="s">
        <v>629</v>
      </c>
    </row>
    <row r="1237" spans="6:8">
      <c r="F1237" s="14" t="s">
        <v>834</v>
      </c>
      <c r="G1237" s="10">
        <v>2</v>
      </c>
      <c r="H1237" s="15" t="s">
        <v>657</v>
      </c>
    </row>
    <row r="1238" spans="6:8">
      <c r="F1238" s="11" t="s">
        <v>1021</v>
      </c>
      <c r="G1238" s="12">
        <v>4</v>
      </c>
      <c r="H1238" s="13" t="s">
        <v>681</v>
      </c>
    </row>
    <row r="1239" spans="6:8">
      <c r="F1239" s="14" t="s">
        <v>987</v>
      </c>
      <c r="G1239" s="10">
        <v>5</v>
      </c>
      <c r="H1239" s="15" t="s">
        <v>811</v>
      </c>
    </row>
    <row r="1240" spans="6:8">
      <c r="F1240" s="11" t="s">
        <v>835</v>
      </c>
      <c r="G1240" s="12">
        <v>5</v>
      </c>
      <c r="H1240" s="13" t="s">
        <v>823</v>
      </c>
    </row>
    <row r="1241" spans="6:8">
      <c r="F1241" s="14" t="s">
        <v>1173</v>
      </c>
      <c r="G1241" s="10">
        <v>4</v>
      </c>
      <c r="H1241" s="15" t="s">
        <v>893</v>
      </c>
    </row>
    <row r="1242" spans="6:8">
      <c r="F1242" s="11" t="s">
        <v>1052</v>
      </c>
      <c r="G1242" s="12">
        <v>4</v>
      </c>
      <c r="H1242" s="13" t="s">
        <v>684</v>
      </c>
    </row>
    <row r="1243" spans="6:8">
      <c r="F1243" s="14" t="s">
        <v>837</v>
      </c>
      <c r="G1243" s="10">
        <v>5</v>
      </c>
      <c r="H1243" s="15" t="s">
        <v>871</v>
      </c>
    </row>
    <row r="1244" spans="6:8">
      <c r="F1244" s="11" t="s">
        <v>1203</v>
      </c>
      <c r="G1244" s="12">
        <v>1</v>
      </c>
      <c r="H1244" s="13" t="s">
        <v>1146</v>
      </c>
    </row>
    <row r="1245" spans="6:8">
      <c r="F1245" s="14" t="s">
        <v>931</v>
      </c>
      <c r="G1245" s="10">
        <v>2</v>
      </c>
      <c r="H1245" s="15" t="s">
        <v>765</v>
      </c>
    </row>
    <row r="1246" spans="6:8">
      <c r="F1246" s="11" t="s">
        <v>1183</v>
      </c>
      <c r="G1246" s="12">
        <v>3</v>
      </c>
      <c r="H1246" s="13" t="s">
        <v>747</v>
      </c>
    </row>
    <row r="1247" spans="6:8">
      <c r="F1247" s="14" t="s">
        <v>839</v>
      </c>
      <c r="G1247" s="10">
        <v>5</v>
      </c>
      <c r="H1247" s="15" t="s">
        <v>594</v>
      </c>
    </row>
    <row r="1248" spans="6:8">
      <c r="F1248" s="11" t="s">
        <v>841</v>
      </c>
      <c r="G1248" s="12">
        <v>5</v>
      </c>
      <c r="H1248" s="13" t="s">
        <v>726</v>
      </c>
    </row>
    <row r="1249" spans="6:8">
      <c r="F1249" s="14" t="s">
        <v>842</v>
      </c>
      <c r="G1249" s="10">
        <v>3</v>
      </c>
      <c r="H1249" s="15" t="s">
        <v>672</v>
      </c>
    </row>
    <row r="1250" spans="6:8">
      <c r="F1250" s="11" t="s">
        <v>1101</v>
      </c>
      <c r="G1250" s="12">
        <v>1</v>
      </c>
      <c r="H1250" s="13" t="s">
        <v>1200</v>
      </c>
    </row>
    <row r="1251" spans="6:8">
      <c r="F1251" s="14" t="s">
        <v>1063</v>
      </c>
      <c r="G1251" s="10">
        <v>2</v>
      </c>
      <c r="H1251" s="15" t="s">
        <v>1029</v>
      </c>
    </row>
    <row r="1252" spans="6:8">
      <c r="F1252" s="11" t="s">
        <v>1067</v>
      </c>
      <c r="G1252" s="12">
        <v>4</v>
      </c>
      <c r="H1252" s="13" t="s">
        <v>1191</v>
      </c>
    </row>
    <row r="1253" spans="6:8">
      <c r="F1253" s="14" t="s">
        <v>594</v>
      </c>
      <c r="G1253" s="10">
        <v>4</v>
      </c>
      <c r="H1253" s="15" t="s">
        <v>832</v>
      </c>
    </row>
    <row r="1254" spans="6:8">
      <c r="F1254" s="11" t="s">
        <v>1201</v>
      </c>
      <c r="G1254" s="12">
        <v>4</v>
      </c>
      <c r="H1254" s="13" t="s">
        <v>776</v>
      </c>
    </row>
    <row r="1255" spans="6:8">
      <c r="F1255" s="14" t="s">
        <v>1166</v>
      </c>
      <c r="G1255" s="10">
        <v>2</v>
      </c>
      <c r="H1255" s="15" t="s">
        <v>1143</v>
      </c>
    </row>
    <row r="1256" spans="6:8">
      <c r="F1256" s="11" t="s">
        <v>965</v>
      </c>
      <c r="G1256" s="12">
        <v>2</v>
      </c>
      <c r="H1256" s="13" t="s">
        <v>1058</v>
      </c>
    </row>
    <row r="1257" spans="6:8">
      <c r="F1257" s="14" t="s">
        <v>851</v>
      </c>
      <c r="G1257" s="10">
        <v>1</v>
      </c>
      <c r="H1257" s="15" t="s">
        <v>877</v>
      </c>
    </row>
    <row r="1258" spans="6:8">
      <c r="F1258" s="11" t="s">
        <v>1150</v>
      </c>
      <c r="G1258" s="12">
        <v>3</v>
      </c>
      <c r="H1258" s="13" t="s">
        <v>1068</v>
      </c>
    </row>
    <row r="1259" spans="6:8">
      <c r="F1259" s="14" t="s">
        <v>1050</v>
      </c>
      <c r="G1259" s="10">
        <v>4</v>
      </c>
      <c r="H1259" s="15" t="s">
        <v>1066</v>
      </c>
    </row>
    <row r="1260" spans="6:8">
      <c r="F1260" s="11" t="s">
        <v>1154</v>
      </c>
      <c r="G1260" s="12">
        <v>2</v>
      </c>
      <c r="H1260" s="13" t="s">
        <v>656</v>
      </c>
    </row>
    <row r="1261" spans="6:8">
      <c r="F1261" s="14" t="s">
        <v>856</v>
      </c>
      <c r="G1261" s="10">
        <v>1</v>
      </c>
      <c r="H1261" s="15" t="s">
        <v>761</v>
      </c>
    </row>
    <row r="1262" spans="6:8">
      <c r="F1262" s="11" t="s">
        <v>992</v>
      </c>
      <c r="G1262" s="12">
        <v>1</v>
      </c>
      <c r="H1262" s="13" t="s">
        <v>931</v>
      </c>
    </row>
    <row r="1263" spans="6:8">
      <c r="F1263" s="14" t="s">
        <v>859</v>
      </c>
      <c r="G1263" s="10">
        <v>4</v>
      </c>
      <c r="H1263" s="15" t="s">
        <v>1201</v>
      </c>
    </row>
    <row r="1264" spans="6:8">
      <c r="F1264" s="11" t="s">
        <v>925</v>
      </c>
      <c r="G1264" s="12">
        <v>2</v>
      </c>
      <c r="H1264" s="13" t="s">
        <v>615</v>
      </c>
    </row>
    <row r="1265" spans="6:8">
      <c r="F1265" s="14" t="s">
        <v>861</v>
      </c>
      <c r="G1265" s="10">
        <v>2</v>
      </c>
      <c r="H1265" s="15" t="s">
        <v>650</v>
      </c>
    </row>
    <row r="1266" spans="6:8">
      <c r="F1266" s="11" t="s">
        <v>863</v>
      </c>
      <c r="G1266" s="12">
        <v>2</v>
      </c>
      <c r="H1266" s="13" t="s">
        <v>823</v>
      </c>
    </row>
    <row r="1267" spans="6:8">
      <c r="F1267" s="14" t="s">
        <v>866</v>
      </c>
      <c r="G1267" s="10">
        <v>1</v>
      </c>
      <c r="H1267" s="15" t="s">
        <v>1017</v>
      </c>
    </row>
    <row r="1268" spans="6:8">
      <c r="F1268" s="11" t="s">
        <v>868</v>
      </c>
      <c r="G1268" s="12">
        <v>5</v>
      </c>
      <c r="H1268" s="13" t="s">
        <v>837</v>
      </c>
    </row>
    <row r="1269" spans="6:8">
      <c r="F1269" s="14" t="s">
        <v>869</v>
      </c>
      <c r="G1269" s="10">
        <v>1</v>
      </c>
      <c r="H1269" s="15" t="s">
        <v>655</v>
      </c>
    </row>
    <row r="1270" spans="6:8">
      <c r="F1270" s="11" t="s">
        <v>1140</v>
      </c>
      <c r="G1270" s="12">
        <v>1</v>
      </c>
      <c r="H1270" s="13" t="s">
        <v>954</v>
      </c>
    </row>
    <row r="1271" spans="6:8">
      <c r="F1271" s="14" t="s">
        <v>870</v>
      </c>
      <c r="G1271" s="10">
        <v>5</v>
      </c>
      <c r="H1271" s="15" t="s">
        <v>1071</v>
      </c>
    </row>
    <row r="1272" spans="6:8">
      <c r="F1272" s="11" t="s">
        <v>1048</v>
      </c>
      <c r="G1272" s="12">
        <v>1</v>
      </c>
      <c r="H1272" s="13" t="s">
        <v>1126</v>
      </c>
    </row>
    <row r="1273" spans="6:8">
      <c r="F1273" s="14" t="s">
        <v>871</v>
      </c>
      <c r="G1273" s="10">
        <v>3</v>
      </c>
      <c r="H1273" s="15" t="s">
        <v>891</v>
      </c>
    </row>
    <row r="1274" spans="6:8">
      <c r="F1274" s="11" t="s">
        <v>873</v>
      </c>
      <c r="G1274" s="12">
        <v>3</v>
      </c>
      <c r="H1274" s="13" t="s">
        <v>1155</v>
      </c>
    </row>
    <row r="1275" spans="6:8">
      <c r="F1275" s="14" t="s">
        <v>1057</v>
      </c>
      <c r="G1275" s="10">
        <v>1</v>
      </c>
      <c r="H1275" s="15" t="s">
        <v>1118</v>
      </c>
    </row>
    <row r="1276" spans="6:8">
      <c r="F1276" s="11" t="s">
        <v>877</v>
      </c>
      <c r="G1276" s="12">
        <v>2</v>
      </c>
      <c r="H1276" s="13" t="s">
        <v>856</v>
      </c>
    </row>
    <row r="1277" spans="6:8">
      <c r="F1277" s="14" t="s">
        <v>945</v>
      </c>
      <c r="G1277" s="10">
        <v>3</v>
      </c>
      <c r="H1277" s="15" t="s">
        <v>725</v>
      </c>
    </row>
    <row r="1278" spans="6:8">
      <c r="F1278" s="11" t="s">
        <v>880</v>
      </c>
      <c r="G1278" s="12">
        <v>1</v>
      </c>
      <c r="H1278" s="13" t="s">
        <v>677</v>
      </c>
    </row>
    <row r="1279" spans="6:8">
      <c r="F1279" s="14" t="s">
        <v>881</v>
      </c>
      <c r="G1279" s="10">
        <v>5</v>
      </c>
      <c r="H1279" s="15" t="s">
        <v>759</v>
      </c>
    </row>
    <row r="1280" spans="6:8">
      <c r="F1280" s="11" t="s">
        <v>1009</v>
      </c>
      <c r="G1280" s="12">
        <v>4</v>
      </c>
      <c r="H1280" s="13" t="s">
        <v>981</v>
      </c>
    </row>
    <row r="1281" spans="6:8">
      <c r="F1281" s="14" t="s">
        <v>1097</v>
      </c>
      <c r="G1281" s="10">
        <v>5</v>
      </c>
      <c r="H1281" s="15" t="s">
        <v>633</v>
      </c>
    </row>
    <row r="1282" spans="6:8">
      <c r="F1282" s="11" t="s">
        <v>1064</v>
      </c>
      <c r="G1282" s="12">
        <v>2</v>
      </c>
      <c r="H1282" s="13" t="s">
        <v>1018</v>
      </c>
    </row>
    <row r="1283" spans="6:8">
      <c r="F1283" s="14" t="s">
        <v>885</v>
      </c>
      <c r="G1283" s="10">
        <v>4</v>
      </c>
      <c r="H1283" s="15" t="s">
        <v>689</v>
      </c>
    </row>
    <row r="1284" spans="6:8">
      <c r="F1284" s="11" t="s">
        <v>1032</v>
      </c>
      <c r="G1284" s="12">
        <v>1</v>
      </c>
      <c r="H1284" s="13" t="s">
        <v>1076</v>
      </c>
    </row>
    <row r="1285" spans="6:8">
      <c r="F1285" s="14" t="s">
        <v>1037</v>
      </c>
      <c r="G1285" s="10">
        <v>4</v>
      </c>
      <c r="H1285" s="15" t="s">
        <v>1068</v>
      </c>
    </row>
    <row r="1286" spans="6:8">
      <c r="F1286" s="11" t="s">
        <v>1096</v>
      </c>
      <c r="G1286" s="12">
        <v>5</v>
      </c>
      <c r="H1286" s="13" t="s">
        <v>756</v>
      </c>
    </row>
    <row r="1287" spans="6:8">
      <c r="F1287" s="14" t="s">
        <v>886</v>
      </c>
      <c r="G1287" s="10">
        <v>3</v>
      </c>
      <c r="H1287" s="15" t="s">
        <v>693</v>
      </c>
    </row>
    <row r="1288" spans="6:8">
      <c r="F1288" s="11" t="s">
        <v>1030</v>
      </c>
      <c r="G1288" s="12">
        <v>1</v>
      </c>
      <c r="H1288" s="13" t="s">
        <v>938</v>
      </c>
    </row>
    <row r="1289" spans="6:8">
      <c r="F1289" s="14" t="s">
        <v>1014</v>
      </c>
      <c r="G1289" s="10">
        <v>2</v>
      </c>
      <c r="H1289" s="15" t="s">
        <v>623</v>
      </c>
    </row>
    <row r="1290" spans="6:8">
      <c r="F1290" s="11" t="s">
        <v>891</v>
      </c>
      <c r="G1290" s="12">
        <v>2</v>
      </c>
      <c r="H1290" s="13" t="s">
        <v>1039</v>
      </c>
    </row>
    <row r="1291" spans="6:8">
      <c r="F1291" s="14" t="s">
        <v>893</v>
      </c>
      <c r="G1291" s="10">
        <v>5</v>
      </c>
      <c r="H1291" s="15" t="s">
        <v>594</v>
      </c>
    </row>
    <row r="1292" spans="6:8">
      <c r="F1292" s="11" t="s">
        <v>894</v>
      </c>
      <c r="G1292" s="12">
        <v>4</v>
      </c>
      <c r="H1292" s="13" t="s">
        <v>652</v>
      </c>
    </row>
    <row r="1293" spans="6:8">
      <c r="F1293" s="14" t="s">
        <v>1058</v>
      </c>
      <c r="G1293" s="10">
        <v>4</v>
      </c>
      <c r="H1293" s="15" t="s">
        <v>695</v>
      </c>
    </row>
    <row r="1294" spans="6:8">
      <c r="F1294" s="11" t="s">
        <v>895</v>
      </c>
      <c r="G1294" s="12">
        <v>3</v>
      </c>
      <c r="H1294" s="13" t="s">
        <v>1118</v>
      </c>
    </row>
    <row r="1295" spans="6:8">
      <c r="F1295" s="14" t="s">
        <v>896</v>
      </c>
      <c r="G1295" s="10">
        <v>2</v>
      </c>
      <c r="H1295" s="15" t="s">
        <v>838</v>
      </c>
    </row>
    <row r="1296" spans="6:8">
      <c r="F1296" s="11" t="s">
        <v>1033</v>
      </c>
      <c r="G1296" s="12">
        <v>1</v>
      </c>
      <c r="H1296" s="13" t="s">
        <v>790</v>
      </c>
    </row>
    <row r="1297" spans="6:8">
      <c r="F1297" s="14" t="s">
        <v>1192</v>
      </c>
      <c r="G1297" s="10">
        <v>2</v>
      </c>
      <c r="H1297" s="15" t="s">
        <v>711</v>
      </c>
    </row>
    <row r="1298" spans="6:8">
      <c r="F1298" s="11" t="s">
        <v>981</v>
      </c>
      <c r="G1298" s="12">
        <v>1</v>
      </c>
      <c r="H1298" s="13" t="s">
        <v>1048</v>
      </c>
    </row>
    <row r="1299" spans="6:8">
      <c r="F1299" s="14" t="s">
        <v>898</v>
      </c>
      <c r="G1299" s="10">
        <v>3</v>
      </c>
      <c r="H1299" s="15" t="s">
        <v>832</v>
      </c>
    </row>
    <row r="1300" spans="6:8">
      <c r="F1300" s="11" t="s">
        <v>979</v>
      </c>
      <c r="G1300" s="12">
        <v>2</v>
      </c>
      <c r="H1300" s="13" t="s">
        <v>914</v>
      </c>
    </row>
    <row r="1301" spans="6:8">
      <c r="F1301" s="14" t="s">
        <v>899</v>
      </c>
      <c r="G1301" s="10">
        <v>2</v>
      </c>
      <c r="H1301" s="15" t="s">
        <v>1058</v>
      </c>
    </row>
    <row r="1302" spans="6:8">
      <c r="F1302" s="11" t="s">
        <v>903</v>
      </c>
      <c r="G1302" s="12">
        <v>5</v>
      </c>
      <c r="H1302" s="13" t="s">
        <v>812</v>
      </c>
    </row>
    <row r="1303" spans="6:8">
      <c r="F1303" s="14" t="s">
        <v>975</v>
      </c>
      <c r="G1303" s="10">
        <v>4</v>
      </c>
      <c r="H1303" s="15" t="s">
        <v>776</v>
      </c>
    </row>
    <row r="1304" spans="6:8">
      <c r="F1304" s="11" t="s">
        <v>905</v>
      </c>
      <c r="G1304" s="12">
        <v>4</v>
      </c>
      <c r="H1304" s="13" t="s">
        <v>991</v>
      </c>
    </row>
    <row r="1305" spans="6:8">
      <c r="F1305" s="14" t="s">
        <v>906</v>
      </c>
      <c r="G1305" s="10">
        <v>4</v>
      </c>
      <c r="H1305" s="15" t="s">
        <v>651</v>
      </c>
    </row>
    <row r="1306" spans="6:8">
      <c r="F1306" s="11" t="s">
        <v>1012</v>
      </c>
      <c r="G1306" s="12">
        <v>1</v>
      </c>
      <c r="H1306" s="13" t="s">
        <v>849</v>
      </c>
    </row>
    <row r="1307" spans="6:8">
      <c r="F1307" s="14" t="s">
        <v>1102</v>
      </c>
      <c r="G1307" s="10">
        <v>3</v>
      </c>
      <c r="H1307" s="15" t="s">
        <v>801</v>
      </c>
    </row>
    <row r="1308" spans="6:8">
      <c r="F1308" s="11" t="s">
        <v>1193</v>
      </c>
      <c r="G1308" s="12">
        <v>5</v>
      </c>
      <c r="H1308" s="13" t="s">
        <v>972</v>
      </c>
    </row>
    <row r="1309" spans="6:8">
      <c r="F1309" s="14" t="s">
        <v>1004</v>
      </c>
      <c r="G1309" s="10">
        <v>3</v>
      </c>
      <c r="H1309" s="15" t="s">
        <v>803</v>
      </c>
    </row>
    <row r="1310" spans="6:8">
      <c r="F1310" s="11" t="s">
        <v>613</v>
      </c>
      <c r="G1310" s="12">
        <v>2</v>
      </c>
      <c r="H1310" s="13" t="s">
        <v>927</v>
      </c>
    </row>
    <row r="1311" spans="6:8">
      <c r="F1311" s="14" t="s">
        <v>622</v>
      </c>
      <c r="G1311" s="10">
        <v>4</v>
      </c>
      <c r="H1311" s="15" t="s">
        <v>651</v>
      </c>
    </row>
    <row r="1312" spans="6:8">
      <c r="F1312" s="11" t="s">
        <v>628</v>
      </c>
      <c r="G1312" s="12">
        <v>3</v>
      </c>
      <c r="H1312" s="13" t="s">
        <v>765</v>
      </c>
    </row>
    <row r="1313" spans="6:8">
      <c r="F1313" s="14" t="s">
        <v>632</v>
      </c>
      <c r="G1313" s="10">
        <v>2</v>
      </c>
      <c r="H1313" s="15" t="s">
        <v>1017</v>
      </c>
    </row>
    <row r="1314" spans="6:8">
      <c r="F1314" s="11" t="s">
        <v>638</v>
      </c>
      <c r="G1314" s="12">
        <v>4</v>
      </c>
      <c r="H1314" s="13" t="s">
        <v>864</v>
      </c>
    </row>
    <row r="1315" spans="6:8">
      <c r="F1315" s="14" t="s">
        <v>913</v>
      </c>
      <c r="G1315" s="10">
        <v>1</v>
      </c>
      <c r="H1315" s="15" t="s">
        <v>889</v>
      </c>
    </row>
    <row r="1316" spans="6:8">
      <c r="F1316" s="11" t="s">
        <v>643</v>
      </c>
      <c r="G1316" s="12">
        <v>1</v>
      </c>
      <c r="H1316" s="13" t="s">
        <v>728</v>
      </c>
    </row>
    <row r="1317" spans="6:8">
      <c r="F1317" s="14" t="s">
        <v>644</v>
      </c>
      <c r="G1317" s="10">
        <v>4</v>
      </c>
      <c r="H1317" s="15" t="s">
        <v>655</v>
      </c>
    </row>
    <row r="1318" spans="6:8">
      <c r="F1318" s="11" t="s">
        <v>645</v>
      </c>
      <c r="G1318" s="12">
        <v>4</v>
      </c>
      <c r="H1318" s="13" t="s">
        <v>876</v>
      </c>
    </row>
    <row r="1319" spans="6:8">
      <c r="F1319" s="14" t="s">
        <v>1144</v>
      </c>
      <c r="G1319" s="10">
        <v>4</v>
      </c>
      <c r="H1319" s="15" t="s">
        <v>629</v>
      </c>
    </row>
    <row r="1320" spans="6:8">
      <c r="F1320" s="11" t="s">
        <v>649</v>
      </c>
      <c r="G1320" s="12">
        <v>3</v>
      </c>
      <c r="H1320" s="13" t="s">
        <v>745</v>
      </c>
    </row>
    <row r="1321" spans="6:8">
      <c r="F1321" s="14" t="s">
        <v>653</v>
      </c>
      <c r="G1321" s="10">
        <v>3</v>
      </c>
      <c r="H1321" s="15" t="s">
        <v>776</v>
      </c>
    </row>
    <row r="1322" spans="6:8">
      <c r="F1322" s="11" t="s">
        <v>655</v>
      </c>
      <c r="G1322" s="12">
        <v>4</v>
      </c>
      <c r="H1322" s="13" t="s">
        <v>677</v>
      </c>
    </row>
    <row r="1323" spans="6:8">
      <c r="F1323" s="14" t="s">
        <v>657</v>
      </c>
      <c r="G1323" s="10">
        <v>4</v>
      </c>
      <c r="H1323" s="15" t="s">
        <v>815</v>
      </c>
    </row>
    <row r="1324" spans="6:8">
      <c r="F1324" s="11" t="s">
        <v>1186</v>
      </c>
      <c r="G1324" s="12">
        <v>1</v>
      </c>
      <c r="H1324" s="13" t="s">
        <v>1112</v>
      </c>
    </row>
    <row r="1325" spans="6:8">
      <c r="F1325" s="14" t="s">
        <v>662</v>
      </c>
      <c r="G1325" s="10">
        <v>4</v>
      </c>
      <c r="H1325" s="15" t="s">
        <v>1174</v>
      </c>
    </row>
    <row r="1326" spans="6:8">
      <c r="F1326" s="11" t="s">
        <v>1086</v>
      </c>
      <c r="G1326" s="12">
        <v>2</v>
      </c>
      <c r="H1326" s="13" t="s">
        <v>774</v>
      </c>
    </row>
    <row r="1327" spans="6:8">
      <c r="F1327" s="14" t="s">
        <v>670</v>
      </c>
      <c r="G1327" s="10">
        <v>5</v>
      </c>
      <c r="H1327" s="15" t="s">
        <v>755</v>
      </c>
    </row>
    <row r="1328" spans="6:8">
      <c r="F1328" s="11" t="s">
        <v>674</v>
      </c>
      <c r="G1328" s="12">
        <v>5</v>
      </c>
      <c r="H1328" s="13" t="s">
        <v>871</v>
      </c>
    </row>
    <row r="1329" spans="6:8">
      <c r="F1329" s="14" t="s">
        <v>675</v>
      </c>
      <c r="G1329" s="10">
        <v>5</v>
      </c>
      <c r="H1329" s="15" t="s">
        <v>625</v>
      </c>
    </row>
    <row r="1330" spans="6:8">
      <c r="F1330" s="11" t="s">
        <v>1080</v>
      </c>
      <c r="G1330" s="12">
        <v>5</v>
      </c>
      <c r="H1330" s="13" t="s">
        <v>882</v>
      </c>
    </row>
    <row r="1331" spans="6:8">
      <c r="F1331" s="14" t="s">
        <v>683</v>
      </c>
      <c r="G1331" s="10">
        <v>3</v>
      </c>
      <c r="H1331" s="15" t="s">
        <v>611</v>
      </c>
    </row>
    <row r="1332" spans="6:8">
      <c r="F1332" s="11" t="s">
        <v>1184</v>
      </c>
      <c r="G1332" s="12">
        <v>2</v>
      </c>
      <c r="H1332" s="13" t="s">
        <v>615</v>
      </c>
    </row>
    <row r="1333" spans="6:8">
      <c r="F1333" s="14" t="s">
        <v>1099</v>
      </c>
      <c r="G1333" s="10">
        <v>5</v>
      </c>
      <c r="H1333" s="15" t="s">
        <v>676</v>
      </c>
    </row>
    <row r="1334" spans="6:8">
      <c r="F1334" s="11" t="s">
        <v>1005</v>
      </c>
      <c r="G1334" s="12">
        <v>4</v>
      </c>
      <c r="H1334" s="13" t="s">
        <v>673</v>
      </c>
    </row>
    <row r="1335" spans="6:8">
      <c r="F1335" s="14" t="s">
        <v>1138</v>
      </c>
      <c r="G1335" s="10">
        <v>2</v>
      </c>
      <c r="H1335" s="15" t="s">
        <v>950</v>
      </c>
    </row>
    <row r="1336" spans="6:8">
      <c r="F1336" s="11" t="s">
        <v>952</v>
      </c>
      <c r="G1336" s="12">
        <v>2</v>
      </c>
      <c r="H1336" s="13" t="s">
        <v>1184</v>
      </c>
    </row>
    <row r="1337" spans="6:8">
      <c r="F1337" s="14" t="s">
        <v>1157</v>
      </c>
      <c r="G1337" s="10">
        <v>3</v>
      </c>
      <c r="H1337" s="15" t="s">
        <v>676</v>
      </c>
    </row>
    <row r="1338" spans="6:8">
      <c r="F1338" s="11" t="s">
        <v>698</v>
      </c>
      <c r="G1338" s="12">
        <v>4</v>
      </c>
      <c r="H1338" s="13" t="s">
        <v>864</v>
      </c>
    </row>
    <row r="1339" spans="6:8">
      <c r="F1339" s="14" t="s">
        <v>934</v>
      </c>
      <c r="G1339" s="10">
        <v>1</v>
      </c>
      <c r="H1339" s="15" t="s">
        <v>961</v>
      </c>
    </row>
    <row r="1340" spans="6:8">
      <c r="F1340" s="11" t="s">
        <v>922</v>
      </c>
      <c r="G1340" s="12">
        <v>5</v>
      </c>
      <c r="H1340" s="13" t="s">
        <v>754</v>
      </c>
    </row>
    <row r="1341" spans="6:8">
      <c r="F1341" s="14" t="s">
        <v>1178</v>
      </c>
      <c r="G1341" s="10">
        <v>1</v>
      </c>
      <c r="H1341" s="15" t="s">
        <v>770</v>
      </c>
    </row>
    <row r="1342" spans="6:8">
      <c r="F1342" s="11" t="s">
        <v>702</v>
      </c>
      <c r="G1342" s="12">
        <v>3</v>
      </c>
      <c r="H1342" s="13" t="s">
        <v>691</v>
      </c>
    </row>
    <row r="1343" spans="6:8">
      <c r="F1343" s="14" t="s">
        <v>961</v>
      </c>
      <c r="G1343" s="10">
        <v>4</v>
      </c>
      <c r="H1343" s="15" t="s">
        <v>738</v>
      </c>
    </row>
    <row r="1344" spans="6:8">
      <c r="F1344" s="11" t="s">
        <v>1169</v>
      </c>
      <c r="G1344" s="12">
        <v>1</v>
      </c>
      <c r="H1344" s="13" t="s">
        <v>726</v>
      </c>
    </row>
    <row r="1345" spans="6:8">
      <c r="F1345" s="14" t="s">
        <v>950</v>
      </c>
      <c r="G1345" s="10">
        <v>1</v>
      </c>
      <c r="H1345" s="15" t="s">
        <v>724</v>
      </c>
    </row>
    <row r="1346" spans="6:8">
      <c r="F1346" s="11" t="s">
        <v>709</v>
      </c>
      <c r="G1346" s="12">
        <v>4</v>
      </c>
      <c r="H1346" s="13" t="s">
        <v>1190</v>
      </c>
    </row>
    <row r="1347" spans="6:8">
      <c r="F1347" s="14" t="s">
        <v>711</v>
      </c>
      <c r="G1347" s="10">
        <v>1</v>
      </c>
      <c r="H1347" s="15" t="s">
        <v>700</v>
      </c>
    </row>
    <row r="1348" spans="6:8">
      <c r="F1348" s="11" t="s">
        <v>713</v>
      </c>
      <c r="G1348" s="12">
        <v>1</v>
      </c>
      <c r="H1348" s="13" t="s">
        <v>644</v>
      </c>
    </row>
    <row r="1349" spans="6:8">
      <c r="F1349" s="14" t="s">
        <v>1131</v>
      </c>
      <c r="G1349" s="10">
        <v>3</v>
      </c>
      <c r="H1349" s="15" t="s">
        <v>1097</v>
      </c>
    </row>
    <row r="1350" spans="6:8">
      <c r="F1350" s="11" t="s">
        <v>718</v>
      </c>
      <c r="G1350" s="12">
        <v>3</v>
      </c>
      <c r="H1350" s="13" t="s">
        <v>694</v>
      </c>
    </row>
    <row r="1351" spans="6:8">
      <c r="F1351" s="14" t="s">
        <v>719</v>
      </c>
      <c r="G1351" s="10">
        <v>3</v>
      </c>
      <c r="H1351" s="15" t="s">
        <v>915</v>
      </c>
    </row>
    <row r="1352" spans="6:8">
      <c r="F1352" s="11" t="s">
        <v>720</v>
      </c>
      <c r="G1352" s="12">
        <v>5</v>
      </c>
      <c r="H1352" s="13" t="s">
        <v>947</v>
      </c>
    </row>
    <row r="1353" spans="6:8">
      <c r="F1353" s="14" t="s">
        <v>941</v>
      </c>
      <c r="G1353" s="10">
        <v>2</v>
      </c>
      <c r="H1353" s="15" t="s">
        <v>1106</v>
      </c>
    </row>
    <row r="1354" spans="6:8">
      <c r="F1354" s="11" t="s">
        <v>722</v>
      </c>
      <c r="G1354" s="12">
        <v>3</v>
      </c>
      <c r="H1354" s="13" t="s">
        <v>882</v>
      </c>
    </row>
    <row r="1355" spans="6:8">
      <c r="F1355" s="14" t="s">
        <v>725</v>
      </c>
      <c r="G1355" s="10">
        <v>4</v>
      </c>
      <c r="H1355" s="15" t="s">
        <v>684</v>
      </c>
    </row>
    <row r="1356" spans="6:8">
      <c r="F1356" s="11" t="s">
        <v>976</v>
      </c>
      <c r="G1356" s="12">
        <v>3</v>
      </c>
      <c r="H1356" s="13" t="s">
        <v>781</v>
      </c>
    </row>
    <row r="1357" spans="6:8">
      <c r="F1357" s="14" t="s">
        <v>1168</v>
      </c>
      <c r="G1357" s="10">
        <v>3</v>
      </c>
      <c r="H1357" s="15" t="s">
        <v>855</v>
      </c>
    </row>
    <row r="1358" spans="6:8">
      <c r="F1358" s="11" t="s">
        <v>1122</v>
      </c>
      <c r="G1358" s="12">
        <v>1</v>
      </c>
      <c r="H1358" s="13" t="s">
        <v>1149</v>
      </c>
    </row>
    <row r="1359" spans="6:8">
      <c r="F1359" s="14" t="s">
        <v>733</v>
      </c>
      <c r="G1359" s="10">
        <v>2</v>
      </c>
      <c r="H1359" s="15" t="s">
        <v>1008</v>
      </c>
    </row>
    <row r="1360" spans="6:8">
      <c r="F1360" s="11" t="s">
        <v>942</v>
      </c>
      <c r="G1360" s="12">
        <v>1</v>
      </c>
      <c r="H1360" s="13" t="s">
        <v>993</v>
      </c>
    </row>
    <row r="1361" spans="6:8">
      <c r="F1361" s="14" t="s">
        <v>1130</v>
      </c>
      <c r="G1361" s="10">
        <v>1</v>
      </c>
      <c r="H1361" s="15" t="s">
        <v>1113</v>
      </c>
    </row>
    <row r="1362" spans="6:8">
      <c r="F1362" s="11" t="s">
        <v>1070</v>
      </c>
      <c r="G1362" s="12">
        <v>2</v>
      </c>
      <c r="H1362" s="13" t="s">
        <v>786</v>
      </c>
    </row>
    <row r="1363" spans="6:8">
      <c r="F1363" s="14" t="s">
        <v>1127</v>
      </c>
      <c r="G1363" s="10">
        <v>5</v>
      </c>
      <c r="H1363" s="15" t="s">
        <v>637</v>
      </c>
    </row>
    <row r="1364" spans="6:8">
      <c r="F1364" s="11" t="s">
        <v>929</v>
      </c>
      <c r="G1364" s="12">
        <v>3</v>
      </c>
      <c r="H1364" s="13" t="s">
        <v>816</v>
      </c>
    </row>
    <row r="1365" spans="6:8">
      <c r="F1365" s="14" t="s">
        <v>752</v>
      </c>
      <c r="G1365" s="10">
        <v>5</v>
      </c>
      <c r="H1365" s="15" t="s">
        <v>631</v>
      </c>
    </row>
    <row r="1366" spans="6:8">
      <c r="F1366" s="11" t="s">
        <v>753</v>
      </c>
      <c r="G1366" s="12">
        <v>2</v>
      </c>
      <c r="H1366" s="13" t="s">
        <v>746</v>
      </c>
    </row>
    <row r="1367" spans="6:8">
      <c r="F1367" s="14" t="s">
        <v>983</v>
      </c>
      <c r="G1367" s="10">
        <v>4</v>
      </c>
      <c r="H1367" s="15" t="s">
        <v>667</v>
      </c>
    </row>
    <row r="1368" spans="6:8">
      <c r="F1368" s="11" t="s">
        <v>756</v>
      </c>
      <c r="G1368" s="12">
        <v>2</v>
      </c>
      <c r="H1368" s="13" t="s">
        <v>879</v>
      </c>
    </row>
    <row r="1369" spans="6:8">
      <c r="F1369" s="14" t="s">
        <v>1152</v>
      </c>
      <c r="G1369" s="10">
        <v>4</v>
      </c>
      <c r="H1369" s="15" t="s">
        <v>798</v>
      </c>
    </row>
    <row r="1370" spans="6:8">
      <c r="F1370" s="11" t="s">
        <v>998</v>
      </c>
      <c r="G1370" s="12">
        <v>4</v>
      </c>
      <c r="H1370" s="13" t="s">
        <v>1001</v>
      </c>
    </row>
    <row r="1371" spans="6:8">
      <c r="F1371" s="14" t="s">
        <v>767</v>
      </c>
      <c r="G1371" s="10">
        <v>1</v>
      </c>
      <c r="H1371" s="15" t="s">
        <v>747</v>
      </c>
    </row>
    <row r="1372" spans="6:8">
      <c r="F1372" s="11" t="s">
        <v>769</v>
      </c>
      <c r="G1372" s="12">
        <v>1</v>
      </c>
      <c r="H1372" s="13" t="s">
        <v>753</v>
      </c>
    </row>
    <row r="1373" spans="6:8">
      <c r="F1373" s="14" t="s">
        <v>770</v>
      </c>
      <c r="G1373" s="10">
        <v>3</v>
      </c>
      <c r="H1373" s="15" t="s">
        <v>1158</v>
      </c>
    </row>
    <row r="1374" spans="6:8">
      <c r="F1374" s="11" t="s">
        <v>774</v>
      </c>
      <c r="G1374" s="12">
        <v>2</v>
      </c>
      <c r="H1374" s="13" t="s">
        <v>1039</v>
      </c>
    </row>
    <row r="1375" spans="6:8">
      <c r="F1375" s="14" t="s">
        <v>1013</v>
      </c>
      <c r="G1375" s="10">
        <v>2</v>
      </c>
      <c r="H1375" s="15" t="s">
        <v>634</v>
      </c>
    </row>
    <row r="1376" spans="6:8">
      <c r="F1376" s="11" t="s">
        <v>779</v>
      </c>
      <c r="G1376" s="12">
        <v>4</v>
      </c>
      <c r="H1376" s="13" t="s">
        <v>987</v>
      </c>
    </row>
    <row r="1377" spans="6:8">
      <c r="F1377" s="14" t="s">
        <v>782</v>
      </c>
      <c r="G1377" s="10">
        <v>1</v>
      </c>
      <c r="H1377" s="15" t="s">
        <v>1133</v>
      </c>
    </row>
    <row r="1378" spans="6:8">
      <c r="F1378" s="11" t="s">
        <v>1126</v>
      </c>
      <c r="G1378" s="12">
        <v>5</v>
      </c>
      <c r="H1378" s="13" t="s">
        <v>702</v>
      </c>
    </row>
    <row r="1379" spans="6:8">
      <c r="F1379" s="14" t="s">
        <v>963</v>
      </c>
      <c r="G1379" s="10">
        <v>2</v>
      </c>
      <c r="H1379" s="15" t="s">
        <v>1106</v>
      </c>
    </row>
    <row r="1380" spans="6:8">
      <c r="F1380" s="11" t="s">
        <v>1188</v>
      </c>
      <c r="G1380" s="12">
        <v>1</v>
      </c>
      <c r="H1380" s="13" t="s">
        <v>943</v>
      </c>
    </row>
    <row r="1381" spans="6:8">
      <c r="F1381" s="14" t="s">
        <v>1011</v>
      </c>
      <c r="G1381" s="10">
        <v>1</v>
      </c>
      <c r="H1381" s="15" t="s">
        <v>716</v>
      </c>
    </row>
    <row r="1382" spans="6:8">
      <c r="F1382" s="11" t="s">
        <v>786</v>
      </c>
      <c r="G1382" s="12">
        <v>1</v>
      </c>
      <c r="H1382" s="13" t="s">
        <v>800</v>
      </c>
    </row>
    <row r="1383" spans="6:8">
      <c r="F1383" s="14" t="s">
        <v>789</v>
      </c>
      <c r="G1383" s="10">
        <v>4</v>
      </c>
      <c r="H1383" s="15" t="s">
        <v>693</v>
      </c>
    </row>
    <row r="1384" spans="6:8">
      <c r="F1384" s="11" t="s">
        <v>791</v>
      </c>
      <c r="G1384" s="12">
        <v>1</v>
      </c>
      <c r="H1384" s="13" t="s">
        <v>915</v>
      </c>
    </row>
    <row r="1385" spans="6:8">
      <c r="F1385" s="14" t="s">
        <v>798</v>
      </c>
      <c r="G1385" s="10">
        <v>3</v>
      </c>
      <c r="H1385" s="15" t="s">
        <v>634</v>
      </c>
    </row>
    <row r="1386" spans="6:8">
      <c r="F1386" s="11" t="s">
        <v>1077</v>
      </c>
      <c r="G1386" s="12">
        <v>1</v>
      </c>
      <c r="H1386" s="13" t="s">
        <v>965</v>
      </c>
    </row>
    <row r="1387" spans="6:8">
      <c r="F1387" s="14" t="s">
        <v>1038</v>
      </c>
      <c r="G1387" s="10">
        <v>1</v>
      </c>
      <c r="H1387" s="15" t="s">
        <v>798</v>
      </c>
    </row>
    <row r="1388" spans="6:8">
      <c r="F1388" s="11" t="s">
        <v>800</v>
      </c>
      <c r="G1388" s="12">
        <v>4</v>
      </c>
      <c r="H1388" s="13" t="s">
        <v>615</v>
      </c>
    </row>
    <row r="1389" spans="6:8">
      <c r="F1389" s="14" t="s">
        <v>801</v>
      </c>
      <c r="G1389" s="10">
        <v>3</v>
      </c>
      <c r="H1389" s="15" t="s">
        <v>780</v>
      </c>
    </row>
    <row r="1390" spans="6:8">
      <c r="F1390" s="11" t="s">
        <v>970</v>
      </c>
      <c r="G1390" s="12">
        <v>2</v>
      </c>
      <c r="H1390" s="13" t="s">
        <v>808</v>
      </c>
    </row>
    <row r="1391" spans="6:8">
      <c r="F1391" s="14" t="s">
        <v>806</v>
      </c>
      <c r="G1391" s="10">
        <v>1</v>
      </c>
      <c r="H1391" s="15" t="s">
        <v>815</v>
      </c>
    </row>
    <row r="1392" spans="6:8">
      <c r="F1392" s="11" t="s">
        <v>810</v>
      </c>
      <c r="G1392" s="12">
        <v>2</v>
      </c>
      <c r="H1392" s="13" t="s">
        <v>657</v>
      </c>
    </row>
    <row r="1393" spans="6:8">
      <c r="F1393" s="14" t="s">
        <v>811</v>
      </c>
      <c r="G1393" s="10">
        <v>5</v>
      </c>
      <c r="H1393" s="15" t="s">
        <v>1158</v>
      </c>
    </row>
    <row r="1394" spans="6:8">
      <c r="F1394" s="11" t="s">
        <v>812</v>
      </c>
      <c r="G1394" s="12">
        <v>4</v>
      </c>
      <c r="H1394" s="13" t="s">
        <v>658</v>
      </c>
    </row>
    <row r="1395" spans="6:8">
      <c r="F1395" s="14" t="s">
        <v>814</v>
      </c>
      <c r="G1395" s="10">
        <v>4</v>
      </c>
      <c r="H1395" s="15" t="s">
        <v>1164</v>
      </c>
    </row>
    <row r="1396" spans="6:8">
      <c r="F1396" s="11" t="s">
        <v>816</v>
      </c>
      <c r="G1396" s="12">
        <v>2</v>
      </c>
      <c r="H1396" s="13" t="s">
        <v>705</v>
      </c>
    </row>
    <row r="1397" spans="6:8">
      <c r="F1397" s="14" t="s">
        <v>817</v>
      </c>
      <c r="G1397" s="10">
        <v>2</v>
      </c>
      <c r="H1397" s="15" t="s">
        <v>900</v>
      </c>
    </row>
    <row r="1398" spans="6:8">
      <c r="F1398" s="11" t="s">
        <v>947</v>
      </c>
      <c r="G1398" s="12">
        <v>5</v>
      </c>
      <c r="H1398" s="13" t="s">
        <v>848</v>
      </c>
    </row>
    <row r="1399" spans="6:8">
      <c r="F1399" s="14" t="s">
        <v>1002</v>
      </c>
      <c r="G1399" s="10">
        <v>5</v>
      </c>
      <c r="H1399" s="15" t="s">
        <v>855</v>
      </c>
    </row>
    <row r="1400" spans="6:8">
      <c r="F1400" s="11" t="s">
        <v>818</v>
      </c>
      <c r="G1400" s="12">
        <v>4</v>
      </c>
      <c r="H1400" s="13" t="s">
        <v>814</v>
      </c>
    </row>
    <row r="1401" spans="6:8">
      <c r="F1401" s="14" t="s">
        <v>1082</v>
      </c>
      <c r="G1401" s="10">
        <v>2</v>
      </c>
      <c r="H1401" s="15" t="s">
        <v>991</v>
      </c>
    </row>
    <row r="1402" spans="6:8">
      <c r="F1402" s="11" t="s">
        <v>977</v>
      </c>
      <c r="G1402" s="12">
        <v>5</v>
      </c>
      <c r="H1402" s="13" t="s">
        <v>644</v>
      </c>
    </row>
    <row r="1403" spans="6:8">
      <c r="F1403" s="14" t="s">
        <v>826</v>
      </c>
      <c r="G1403" s="10">
        <v>3</v>
      </c>
      <c r="H1403" s="15" t="s">
        <v>1171</v>
      </c>
    </row>
    <row r="1404" spans="6:8">
      <c r="F1404" s="11" t="s">
        <v>955</v>
      </c>
      <c r="G1404" s="12">
        <v>2</v>
      </c>
      <c r="H1404" s="13" t="s">
        <v>806</v>
      </c>
    </row>
    <row r="1405" spans="6:8">
      <c r="F1405" s="14" t="s">
        <v>828</v>
      </c>
      <c r="G1405" s="10">
        <v>1</v>
      </c>
      <c r="H1405" s="15" t="s">
        <v>673</v>
      </c>
    </row>
    <row r="1406" spans="6:8">
      <c r="F1406" s="11" t="s">
        <v>831</v>
      </c>
      <c r="G1406" s="12">
        <v>5</v>
      </c>
      <c r="H1406" s="13" t="s">
        <v>972</v>
      </c>
    </row>
    <row r="1407" spans="6:8">
      <c r="F1407" s="14" t="s">
        <v>832</v>
      </c>
      <c r="G1407" s="10">
        <v>4</v>
      </c>
      <c r="H1407" s="15" t="s">
        <v>783</v>
      </c>
    </row>
    <row r="1408" spans="6:8">
      <c r="F1408" s="11" t="s">
        <v>834</v>
      </c>
      <c r="G1408" s="12">
        <v>5</v>
      </c>
      <c r="H1408" s="13" t="s">
        <v>852</v>
      </c>
    </row>
    <row r="1409" spans="6:8">
      <c r="F1409" s="14" t="s">
        <v>1021</v>
      </c>
      <c r="G1409" s="10">
        <v>1</v>
      </c>
      <c r="H1409" s="15" t="s">
        <v>1177</v>
      </c>
    </row>
    <row r="1410" spans="6:8">
      <c r="F1410" s="11" t="s">
        <v>835</v>
      </c>
      <c r="G1410" s="12">
        <v>4</v>
      </c>
      <c r="H1410" s="13" t="s">
        <v>660</v>
      </c>
    </row>
    <row r="1411" spans="6:8">
      <c r="F1411" s="14" t="s">
        <v>1052</v>
      </c>
      <c r="G1411" s="10">
        <v>5</v>
      </c>
      <c r="H1411" s="15" t="s">
        <v>624</v>
      </c>
    </row>
    <row r="1412" spans="6:8">
      <c r="F1412" s="11" t="s">
        <v>837</v>
      </c>
      <c r="G1412" s="12">
        <v>3</v>
      </c>
      <c r="H1412" s="13" t="s">
        <v>691</v>
      </c>
    </row>
    <row r="1413" spans="6:8">
      <c r="F1413" s="14" t="s">
        <v>931</v>
      </c>
      <c r="G1413" s="10">
        <v>5</v>
      </c>
      <c r="H1413" s="15" t="s">
        <v>790</v>
      </c>
    </row>
    <row r="1414" spans="6:8">
      <c r="F1414" s="11" t="s">
        <v>842</v>
      </c>
      <c r="G1414" s="12">
        <v>5</v>
      </c>
      <c r="H1414" s="13" t="s">
        <v>804</v>
      </c>
    </row>
    <row r="1415" spans="6:8">
      <c r="F1415" s="14" t="s">
        <v>594</v>
      </c>
      <c r="G1415" s="10">
        <v>1</v>
      </c>
      <c r="H1415" s="15" t="s">
        <v>695</v>
      </c>
    </row>
    <row r="1416" spans="6:8">
      <c r="F1416" s="11" t="s">
        <v>1201</v>
      </c>
      <c r="G1416" s="12">
        <v>5</v>
      </c>
      <c r="H1416" s="13" t="s">
        <v>1158</v>
      </c>
    </row>
    <row r="1417" spans="6:8">
      <c r="F1417" s="14" t="s">
        <v>851</v>
      </c>
      <c r="G1417" s="10">
        <v>2</v>
      </c>
      <c r="H1417" s="15" t="s">
        <v>908</v>
      </c>
    </row>
    <row r="1418" spans="6:8">
      <c r="F1418" s="11" t="s">
        <v>992</v>
      </c>
      <c r="G1418" s="12">
        <v>3</v>
      </c>
      <c r="H1418" s="13" t="s">
        <v>885</v>
      </c>
    </row>
    <row r="1419" spans="6:8">
      <c r="F1419" s="14" t="s">
        <v>859</v>
      </c>
      <c r="G1419" s="10">
        <v>3</v>
      </c>
      <c r="H1419" s="15" t="s">
        <v>853</v>
      </c>
    </row>
    <row r="1420" spans="6:8">
      <c r="F1420" s="11" t="s">
        <v>925</v>
      </c>
      <c r="G1420" s="12">
        <v>4</v>
      </c>
      <c r="H1420" s="13" t="s">
        <v>650</v>
      </c>
    </row>
    <row r="1421" spans="6:8">
      <c r="F1421" s="14" t="s">
        <v>861</v>
      </c>
      <c r="G1421" s="10">
        <v>4</v>
      </c>
      <c r="H1421" s="15" t="s">
        <v>895</v>
      </c>
    </row>
    <row r="1422" spans="6:8">
      <c r="F1422" s="11" t="s">
        <v>866</v>
      </c>
      <c r="G1422" s="12">
        <v>5</v>
      </c>
      <c r="H1422" s="13" t="s">
        <v>984</v>
      </c>
    </row>
    <row r="1423" spans="6:8">
      <c r="F1423" s="14" t="s">
        <v>868</v>
      </c>
      <c r="G1423" s="10">
        <v>1</v>
      </c>
      <c r="H1423" s="15" t="s">
        <v>879</v>
      </c>
    </row>
    <row r="1424" spans="6:8">
      <c r="F1424" s="11" t="s">
        <v>869</v>
      </c>
      <c r="G1424" s="12">
        <v>3</v>
      </c>
      <c r="H1424" s="13" t="s">
        <v>664</v>
      </c>
    </row>
    <row r="1425" spans="6:8">
      <c r="F1425" s="14" t="s">
        <v>1140</v>
      </c>
      <c r="G1425" s="10">
        <v>2</v>
      </c>
      <c r="H1425" s="15" t="s">
        <v>1039</v>
      </c>
    </row>
    <row r="1426" spans="6:8">
      <c r="F1426" s="11" t="s">
        <v>1048</v>
      </c>
      <c r="G1426" s="12">
        <v>5</v>
      </c>
      <c r="H1426" s="13" t="s">
        <v>1202</v>
      </c>
    </row>
    <row r="1427" spans="6:8">
      <c r="F1427" s="14" t="s">
        <v>871</v>
      </c>
      <c r="G1427" s="10">
        <v>2</v>
      </c>
      <c r="H1427" s="15" t="s">
        <v>793</v>
      </c>
    </row>
    <row r="1428" spans="6:8">
      <c r="F1428" s="11" t="s">
        <v>1057</v>
      </c>
      <c r="G1428" s="12">
        <v>1</v>
      </c>
      <c r="H1428" s="13" t="s">
        <v>904</v>
      </c>
    </row>
    <row r="1429" spans="6:8">
      <c r="F1429" s="14" t="s">
        <v>877</v>
      </c>
      <c r="G1429" s="10">
        <v>5</v>
      </c>
      <c r="H1429" s="15" t="s">
        <v>880</v>
      </c>
    </row>
    <row r="1430" spans="6:8">
      <c r="F1430" s="11" t="s">
        <v>945</v>
      </c>
      <c r="G1430" s="12">
        <v>2</v>
      </c>
      <c r="H1430" s="13" t="s">
        <v>784</v>
      </c>
    </row>
    <row r="1431" spans="6:8">
      <c r="F1431" s="14" t="s">
        <v>880</v>
      </c>
      <c r="G1431" s="10">
        <v>1</v>
      </c>
      <c r="H1431" s="15" t="s">
        <v>780</v>
      </c>
    </row>
    <row r="1432" spans="6:8">
      <c r="F1432" s="11" t="s">
        <v>1097</v>
      </c>
      <c r="G1432" s="12">
        <v>1</v>
      </c>
      <c r="H1432" s="13" t="s">
        <v>624</v>
      </c>
    </row>
    <row r="1433" spans="6:8">
      <c r="F1433" s="14" t="s">
        <v>885</v>
      </c>
      <c r="G1433" s="10">
        <v>4</v>
      </c>
      <c r="H1433" s="15" t="s">
        <v>820</v>
      </c>
    </row>
    <row r="1434" spans="6:8">
      <c r="F1434" s="11" t="s">
        <v>886</v>
      </c>
      <c r="G1434" s="12">
        <v>4</v>
      </c>
      <c r="H1434" s="13" t="s">
        <v>746</v>
      </c>
    </row>
    <row r="1435" spans="6:8">
      <c r="F1435" s="14" t="s">
        <v>894</v>
      </c>
      <c r="G1435" s="10">
        <v>5</v>
      </c>
      <c r="H1435" s="15" t="s">
        <v>1171</v>
      </c>
    </row>
    <row r="1436" spans="6:8">
      <c r="F1436" s="11" t="s">
        <v>1058</v>
      </c>
      <c r="G1436" s="12">
        <v>4</v>
      </c>
      <c r="H1436" s="13" t="s">
        <v>874</v>
      </c>
    </row>
    <row r="1437" spans="6:8">
      <c r="F1437" s="14" t="s">
        <v>895</v>
      </c>
      <c r="G1437" s="10">
        <v>2</v>
      </c>
      <c r="H1437" s="15" t="s">
        <v>907</v>
      </c>
    </row>
    <row r="1438" spans="6:8">
      <c r="F1438" s="11" t="s">
        <v>896</v>
      </c>
      <c r="G1438" s="12">
        <v>1</v>
      </c>
      <c r="H1438" s="13" t="s">
        <v>904</v>
      </c>
    </row>
    <row r="1439" spans="6:8">
      <c r="F1439" s="14" t="s">
        <v>1033</v>
      </c>
      <c r="G1439" s="10">
        <v>3</v>
      </c>
      <c r="H1439" s="15" t="s">
        <v>823</v>
      </c>
    </row>
    <row r="1440" spans="6:8">
      <c r="F1440" s="11" t="s">
        <v>1012</v>
      </c>
      <c r="G1440" s="12">
        <v>1</v>
      </c>
      <c r="H1440" s="13" t="s">
        <v>1190</v>
      </c>
    </row>
    <row r="1441" spans="6:8">
      <c r="F1441" s="6" t="s">
        <v>1193</v>
      </c>
      <c r="G1441" s="2">
        <v>1</v>
      </c>
      <c r="H1441" s="3" t="s">
        <v>744</v>
      </c>
    </row>
  </sheetData>
  <sortState xmlns:xlrd2="http://schemas.microsoft.com/office/spreadsheetml/2017/richdata2" ref="P4:R12">
    <sortCondition ref="P4:P12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1 W H U c 1 H a Y O l A A A A 9 Q A A A B I A H A B D b 2 5 m a W c v U G F j a 2 F n Z S 5 4 b W w g o h g A K K A U A A A A A A A A A A A A A A A A A A A A A A A A A A A A h Y 8 x D o I w G I W v Q r r T Y j W R k J 8 y m D h J Y j Q x r k 0 p 0 A j F t M V y N w e P 5 B X E K O r m + L 7 3 D e / d r z f I h r Y J L t J Y 1 e k U z X C E A q l F V y h d p a h 3 Z R i j j M G W i x O v Z D D K 2 i a D L V J U O 3 d O C P H e Y z / H n a k I j a I Z O e a b v a h l y 9 F H V v / l U G n r u B Y S M T i 8 x j C K 4 y W m d I E j I B O D X O l v T 8 e 5 z / Y H w q p v X G 8 k K 0 2 4 3 g G Z I p D 3 B f Y A U E s D B B Q A A g A I A B t V h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V Y d R K I p H u A 4 A A A A R A A A A E w A c A E Z v c m 1 1 b G F z L 1 N l Y 3 R p b 2 4 x L m 0 g o h g A K K A U A A A A A A A A A A A A A A A A A A A A A A A A A A A A K 0 5 N L s n M z 1 M I h t C G 1 g B Q S w E C L Q A U A A I A C A A b V Y d R z U d p g 6 U A A A D 1 A A A A E g A A A A A A A A A A A A A A A A A A A A A A Q 2 9 u Z m l n L 1 B h Y 2 t h Z 2 U u e G 1 s U E s B A i 0 A F A A C A A g A G 1 W H U Q / K 6 a u k A A A A 6 Q A A A B M A A A A A A A A A A A A A A A A A 8 Q A A A F t D b 2 5 0 Z W 5 0 X 1 R 5 c G V z X S 5 4 b W x Q S w E C L Q A U A A I A C A A b V Y d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E 3 D L d B h K E 6 + I F 4 P / m 0 v A g A A A A A C A A A A A A A Q Z g A A A A E A A C A A A A B A F 5 j d x e w C A Z / Y 3 s m a j 3 i / 4 g W D + a V V M J g w i 4 X E D 6 Q + O A A A A A A O g A A A A A I A A C A A A A B C W n W / T j d m P S r J a r M g u R e v / p P 2 M n E f Y E n 9 Y 8 U z e W p W y V A A A A B n l 4 Y k C E U z m N z / L s a U V s z M F j b I D Y F o k 8 Y Y N 5 Z S 9 H k T D v C I I A v h 1 Z 6 V L S h 3 u P 2 O Y A n S p x g n W h d + l o f P H E a i U S S R w u m S e R z W O V c a 1 9 x q u u T J P U A A A A A L A x p k + h 0 A F 4 y d I 5 D 9 l / o P m + F x s U p V T 8 x R 1 C A l n I 1 U a 7 L F x n 2 e V b L W 7 a A A H 5 3 A 8 Q u L 3 F F C b T F Z K Q m s v 2 f N e 9 P n < / D a t a M a s h u p > 
</file>

<file path=customXml/itemProps1.xml><?xml version="1.0" encoding="utf-8"?>
<ds:datastoreItem xmlns:ds="http://schemas.openxmlformats.org/officeDocument/2006/customXml" ds:itemID="{BDCB992E-C3A6-4A25-B342-CFE65A108E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Sheet11</vt:lpstr>
      <vt:lpstr>Sheet14</vt:lpstr>
      <vt:lpstr>Sheet14!Criteria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Augustin Lopez</dc:creator>
  <cp:lastModifiedBy>Augustin Lopez</cp:lastModifiedBy>
  <dcterms:created xsi:type="dcterms:W3CDTF">2020-12-07T07:23:14Z</dcterms:created>
  <dcterms:modified xsi:type="dcterms:W3CDTF">2020-12-07T12:07:29Z</dcterms:modified>
</cp:coreProperties>
</file>