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2335" documentId="8_{1C50C2B8-81EC-400D-BEDA-A434A50A18DE}" xr6:coauthVersionLast="47" xr6:coauthVersionMax="47" xr10:uidLastSave="{E31F4A2F-AD5D-4145-B01E-95C33172B103}"/>
  <bookViews>
    <workbookView xWindow="600" yWindow="1635" windowWidth="21600" windowHeight="11265" xr2:uid="{6C1E28D2-19F4-40B4-8C4C-513FFF94F449}"/>
  </bookViews>
  <sheets>
    <sheet name="Dynamic Graph" sheetId="6" r:id="rId1"/>
  </sheets>
  <definedNames>
    <definedName name="Area_1" localSheetId="0">_xlfn.ANCHORARRAY('Dynamic Graph'!$F$5)</definedName>
    <definedName name="Area_2" localSheetId="0">_xlfn.ANCHORARRAY('Dynamic Graph'!$G$5)</definedName>
    <definedName name="Bottom" localSheetId="0">_xlfn.ANCHORARRAY('Dynamic Graph'!$E$5)</definedName>
    <definedName name="Bottom">INDEX(_xlfn.ANCHORARRAY(#REF!),0,2)</definedName>
    <definedName name="Day">INDEX(_xlfn.ANCHORARRAY(#REF!),0,1)</definedName>
    <definedName name="First_Axis" localSheetId="0">_xlfn.ANCHORARRAY('Dynamic Graph'!$A$5)</definedName>
    <definedName name="In">INDEX(_xlfn.ANCHORARRAY(#REF!),0,5)</definedName>
    <definedName name="InA">INDEX(_xlfn.ANCHORARRAY(#REF!),0,3)</definedName>
    <definedName name="Out">INDEX(_xlfn.ANCHORARRAY(#REF!),0,6)</definedName>
    <definedName name="OutA">INDEX(_xlfn.ANCHORARRAY(#REF!),0,4)</definedName>
    <definedName name="Second_Axis" localSheetId="0">_xlfn.ANCHORARRAY('Dynamic Graph'!$D$5)</definedName>
    <definedName name="Serie_1" localSheetId="0">_xlfn.ANCHORARRAY('Dynamic Graph'!$B$5)</definedName>
    <definedName name="Serie_2" localSheetId="0">_xlfn.ANCHORARRAY('Dynamic Graph'!$C$5)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" i="6" l="1"/>
  <c r="K25" i="6" s="1"/>
  <c r="K23" i="6"/>
  <c r="K20" i="6"/>
  <c r="K19" i="6"/>
  <c r="L19" i="6" s="1"/>
  <c r="K31" i="6" l="1"/>
  <c r="L20" i="6"/>
  <c r="M20" i="6" s="1"/>
  <c r="N20" i="6" s="1"/>
  <c r="O20" i="6" s="1"/>
  <c r="L16" i="6"/>
  <c r="M16" i="6" s="1"/>
  <c r="N16" i="6" s="1"/>
  <c r="M19" i="6"/>
  <c r="K29" i="6"/>
  <c r="K22" i="6"/>
  <c r="K27" i="6"/>
  <c r="L31" i="6" l="1"/>
  <c r="L22" i="6"/>
  <c r="L23" i="6" s="1"/>
  <c r="L27" i="6"/>
  <c r="L29" i="6"/>
  <c r="L25" i="6"/>
  <c r="M25" i="6"/>
  <c r="P20" i="6"/>
  <c r="O16" i="6"/>
  <c r="N25" i="6"/>
  <c r="M27" i="6"/>
  <c r="M31" i="6"/>
  <c r="M29" i="6"/>
  <c r="N19" i="6"/>
  <c r="M22" i="6"/>
  <c r="M23" i="6" s="1"/>
  <c r="O25" i="6" l="1"/>
  <c r="P16" i="6"/>
  <c r="Q20" i="6"/>
  <c r="N27" i="6"/>
  <c r="N29" i="6"/>
  <c r="O19" i="6"/>
  <c r="N22" i="6"/>
  <c r="N23" i="6" s="1"/>
  <c r="N31" i="6"/>
  <c r="R20" i="6" l="1"/>
  <c r="O27" i="6"/>
  <c r="P19" i="6"/>
  <c r="O29" i="6"/>
  <c r="O22" i="6"/>
  <c r="O23" i="6" s="1"/>
  <c r="O31" i="6"/>
  <c r="P25" i="6"/>
  <c r="Q16" i="6"/>
  <c r="Q25" i="6" l="1"/>
  <c r="R16" i="6"/>
  <c r="P27" i="6"/>
  <c r="P29" i="6"/>
  <c r="Q19" i="6"/>
  <c r="P22" i="6"/>
  <c r="P31" i="6"/>
  <c r="S20" i="6"/>
  <c r="Q27" i="6" l="1"/>
  <c r="Q22" i="6"/>
  <c r="Q29" i="6"/>
  <c r="R19" i="6"/>
  <c r="Q31" i="6"/>
  <c r="P23" i="6"/>
  <c r="T20" i="6"/>
  <c r="S16" i="6"/>
  <c r="R25" i="6"/>
  <c r="R22" i="6" l="1"/>
  <c r="R23" i="6" s="1"/>
  <c r="R27" i="6"/>
  <c r="R29" i="6"/>
  <c r="S19" i="6"/>
  <c r="R31" i="6"/>
  <c r="S25" i="6"/>
  <c r="T16" i="6"/>
  <c r="U20" i="6"/>
  <c r="Q23" i="6"/>
  <c r="V20" i="6" l="1"/>
  <c r="U16" i="6"/>
  <c r="T25" i="6"/>
  <c r="T19" i="6"/>
  <c r="S22" i="6"/>
  <c r="S27" i="6"/>
  <c r="S29" i="6"/>
  <c r="S31" i="6"/>
  <c r="S23" i="6" l="1"/>
  <c r="U19" i="6"/>
  <c r="T22" i="6"/>
  <c r="T27" i="6"/>
  <c r="T29" i="6"/>
  <c r="T31" i="6"/>
  <c r="V16" i="6"/>
  <c r="U25" i="6"/>
  <c r="W20" i="6"/>
  <c r="X20" i="6" l="1"/>
  <c r="V25" i="6"/>
  <c r="W16" i="6"/>
  <c r="V19" i="6"/>
  <c r="U22" i="6"/>
  <c r="U27" i="6"/>
  <c r="U29" i="6"/>
  <c r="U31" i="6"/>
  <c r="T23" i="6"/>
  <c r="W19" i="6" l="1"/>
  <c r="V27" i="6"/>
  <c r="V22" i="6"/>
  <c r="V23" i="6" s="1"/>
  <c r="V29" i="6"/>
  <c r="V31" i="6"/>
  <c r="W25" i="6"/>
  <c r="X16" i="6"/>
  <c r="Y20" i="6"/>
  <c r="U23" i="6"/>
  <c r="Z20" i="6" l="1"/>
  <c r="X25" i="6"/>
  <c r="Y16" i="6"/>
  <c r="X19" i="6"/>
  <c r="W22" i="6"/>
  <c r="W27" i="6"/>
  <c r="W29" i="6"/>
  <c r="W31" i="6"/>
  <c r="X22" i="6" l="1"/>
  <c r="X23" i="6" s="1"/>
  <c r="Y19" i="6"/>
  <c r="X27" i="6"/>
  <c r="X29" i="6"/>
  <c r="X31" i="6"/>
  <c r="Y25" i="6"/>
  <c r="Z16" i="6"/>
  <c r="AA20" i="6"/>
  <c r="W23" i="6"/>
  <c r="Z25" i="6" l="1"/>
  <c r="AA16" i="6"/>
  <c r="AB20" i="6"/>
  <c r="Y22" i="6"/>
  <c r="Y27" i="6"/>
  <c r="Y29" i="6"/>
  <c r="Z19" i="6"/>
  <c r="Y31" i="6"/>
  <c r="Y23" i="6"/>
  <c r="Z22" i="6" l="1"/>
  <c r="Z23" i="6" s="1"/>
  <c r="Z29" i="6"/>
  <c r="Z27" i="6"/>
  <c r="AA19" i="6"/>
  <c r="Z31" i="6"/>
  <c r="AA25" i="6"/>
  <c r="AB16" i="6"/>
  <c r="AB25" i="6" l="1"/>
  <c r="AA29" i="6"/>
  <c r="AA22" i="6"/>
  <c r="AA23" i="6" s="1"/>
  <c r="AA27" i="6"/>
  <c r="AB19" i="6"/>
  <c r="AA31" i="6"/>
  <c r="L4" i="6"/>
  <c r="AB29" i="6" l="1"/>
  <c r="AB22" i="6"/>
  <c r="AB23" i="6" s="1"/>
  <c r="AB27" i="6"/>
  <c r="AB31" i="6"/>
  <c r="L3" i="6"/>
  <c r="L24" i="6" l="1"/>
  <c r="M24" i="6"/>
  <c r="N24" i="6"/>
  <c r="P24" i="6"/>
  <c r="O24" i="6"/>
  <c r="R24" i="6"/>
  <c r="Q24" i="6"/>
  <c r="S24" i="6"/>
  <c r="T24" i="6"/>
  <c r="U24" i="6"/>
  <c r="V24" i="6"/>
  <c r="W24" i="6"/>
  <c r="X24" i="6"/>
  <c r="Y24" i="6"/>
  <c r="Z24" i="6"/>
  <c r="AA24" i="6"/>
  <c r="AB24" i="6"/>
  <c r="K24" i="6"/>
  <c r="K28" i="6" s="1"/>
  <c r="C5" i="6" a="1"/>
  <c r="C5" i="6" s="1"/>
  <c r="A5" i="6" a="1"/>
  <c r="A5" i="6" s="1"/>
  <c r="B5" i="6" a="1"/>
  <c r="B5" i="6" s="1"/>
  <c r="V28" i="6" l="1"/>
  <c r="V26" i="6"/>
  <c r="W28" i="6"/>
  <c r="W26" i="6"/>
  <c r="Z28" i="6"/>
  <c r="Z26" i="6"/>
  <c r="Q28" i="6"/>
  <c r="Q26" i="6"/>
  <c r="X28" i="6"/>
  <c r="X26" i="6"/>
  <c r="R28" i="6"/>
  <c r="R26" i="6"/>
  <c r="D5" i="6" s="1" a="1"/>
  <c r="D5" i="6" s="1"/>
  <c r="O28" i="6"/>
  <c r="O26" i="6"/>
  <c r="P28" i="6"/>
  <c r="P26" i="6"/>
  <c r="N28" i="6"/>
  <c r="N26" i="6"/>
  <c r="AA28" i="6"/>
  <c r="AA26" i="6"/>
  <c r="T28" i="6"/>
  <c r="T26" i="6"/>
  <c r="M28" i="6"/>
  <c r="M26" i="6"/>
  <c r="Y28" i="6"/>
  <c r="Y26" i="6"/>
  <c r="U28" i="6"/>
  <c r="U26" i="6"/>
  <c r="S28" i="6"/>
  <c r="S26" i="6"/>
  <c r="AB28" i="6"/>
  <c r="AB26" i="6"/>
  <c r="L28" i="6"/>
  <c r="L26" i="6"/>
  <c r="K26" i="6"/>
  <c r="K30" i="6"/>
  <c r="K32" i="6"/>
  <c r="V30" i="6" l="1"/>
  <c r="V32" i="6"/>
  <c r="AB30" i="6"/>
  <c r="AB32" i="6"/>
  <c r="T30" i="6"/>
  <c r="T32" i="6"/>
  <c r="Z30" i="6"/>
  <c r="Z32" i="6"/>
  <c r="P30" i="6"/>
  <c r="P32" i="6"/>
  <c r="O32" i="6"/>
  <c r="O30" i="6"/>
  <c r="R30" i="6"/>
  <c r="R32" i="6"/>
  <c r="Y32" i="6"/>
  <c r="Y30" i="6"/>
  <c r="Q30" i="6"/>
  <c r="Q32" i="6"/>
  <c r="L30" i="6"/>
  <c r="L32" i="6"/>
  <c r="S30" i="6"/>
  <c r="S32" i="6"/>
  <c r="X32" i="6"/>
  <c r="X30" i="6"/>
  <c r="M30" i="6"/>
  <c r="M32" i="6"/>
  <c r="AA30" i="6"/>
  <c r="AA32" i="6"/>
  <c r="W32" i="6"/>
  <c r="W30" i="6"/>
  <c r="N32" i="6"/>
  <c r="N30" i="6"/>
  <c r="U30" i="6"/>
  <c r="U32" i="6"/>
  <c r="E5" i="6" a="1"/>
  <c r="E5" i="6" s="1"/>
  <c r="G5" i="6" a="1"/>
  <c r="G5" i="6" s="1"/>
  <c r="F5" i="6" l="1" a="1"/>
  <c r="F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<sst xmlns="http://schemas.openxmlformats.org/spreadsheetml/2006/main" count="46" uniqueCount="28">
  <si>
    <t>Bottom</t>
  </si>
  <si>
    <t>Above Bar</t>
  </si>
  <si>
    <t>Crossing</t>
  </si>
  <si>
    <t>Cross-Point</t>
  </si>
  <si>
    <t>Bottom A</t>
  </si>
  <si>
    <t>Bottom B</t>
  </si>
  <si>
    <t>Serie 1</t>
  </si>
  <si>
    <t>Serie 2</t>
  </si>
  <si>
    <t>Cumul. 1</t>
  </si>
  <si>
    <t>Cumul. 2</t>
  </si>
  <si>
    <t>Area 1 A</t>
  </si>
  <si>
    <t>Area 1 B</t>
  </si>
  <si>
    <t>Area 2 A</t>
  </si>
  <si>
    <t>Area 2 B</t>
  </si>
  <si>
    <t>Secondary Axis A</t>
  </si>
  <si>
    <t>Secondary Axis B</t>
  </si>
  <si>
    <t>First Axis</t>
  </si>
  <si>
    <t>Second Axis</t>
  </si>
  <si>
    <t>Area 1</t>
  </si>
  <si>
    <t>Area 2</t>
  </si>
  <si>
    <t>It can be moved with cell/column insertion or cut/paste</t>
  </si>
  <si>
    <t>The "End" cells mark the end of the extensible range</t>
  </si>
  <si>
    <t>Yellow part: line, only required for graph resizing</t>
  </si>
  <si>
    <t>Orange Part: to handle area.</t>
  </si>
  <si>
    <t>End</t>
  </si>
  <si>
    <t>Starting Point</t>
  </si>
  <si>
    <t>Graph Length</t>
  </si>
  <si>
    <t>The extensible range can be freely resized between 1 and END, including into the yellow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</si>
</sst>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1"/>
      <color theme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9">
    <xf numFmtId="0" fontId="0" fillId="0" borderId="0"/>
    <xf numFmtId="0" fontId="3" fillId="2" borderId="1" applyNumberFormat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8" fillId="7" borderId="3" applyNumberFormat="0" applyAlignment="0" applyProtection="0"/>
    <xf numFmtId="0" fontId="2" fillId="8" borderId="0" applyNumberFormat="0" applyBorder="0" applyAlignment="0" applyProtection="0"/>
    <xf numFmtId="0" fontId="2" fillId="11" borderId="4" applyNumberFormat="0" applyFont="0" applyAlignment="0" applyProtection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0" fillId="6" borderId="0" xfId="0" applyFill="1"/>
    <xf numFmtId="0" fontId="5" fillId="6" borderId="0" xfId="2" applyFill="1" applyAlignment="1">
      <alignment horizontal="center" vertical="center"/>
    </xf>
    <xf numFmtId="0" fontId="9" fillId="7" borderId="2" xfId="5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11" fillId="0" borderId="0" xfId="0" applyFont="1"/>
    <xf numFmtId="0" fontId="0" fillId="10" borderId="0" xfId="0" applyFill="1"/>
    <xf numFmtId="0" fontId="10" fillId="0" borderId="0" xfId="0" applyFont="1"/>
    <xf numFmtId="0" fontId="6" fillId="0" borderId="0" xfId="0" applyFont="1" applyAlignment="1">
      <alignment horizontal="right"/>
    </xf>
    <xf numFmtId="0" fontId="13" fillId="12" borderId="0" xfId="2" applyFont="1" applyFill="1" applyAlignment="1">
      <alignment horizontal="center" vertical="center"/>
    </xf>
    <xf numFmtId="0" fontId="13" fillId="13" borderId="0" xfId="2" applyFont="1" applyFill="1" applyAlignment="1">
      <alignment horizontal="center" vertical="center"/>
    </xf>
    <xf numFmtId="0" fontId="2" fillId="14" borderId="0" xfId="4" applyFill="1"/>
    <xf numFmtId="0" fontId="14" fillId="9" borderId="0" xfId="3" applyFont="1" applyFill="1"/>
    <xf numFmtId="0" fontId="15" fillId="11" borderId="4" xfId="7" applyFont="1" applyAlignment="1">
      <alignment horizontal="center" vertical="center"/>
    </xf>
    <xf numFmtId="0" fontId="15" fillId="11" borderId="5" xfId="7" applyFont="1" applyBorder="1" applyAlignment="1">
      <alignment horizontal="center" vertical="center"/>
    </xf>
    <xf numFmtId="0" fontId="16" fillId="15" borderId="9" xfId="8" applyFont="1" applyFill="1" applyBorder="1"/>
    <xf numFmtId="0" fontId="16" fillId="15" borderId="8" xfId="8" applyFont="1" applyFill="1" applyBorder="1"/>
    <xf numFmtId="0" fontId="13" fillId="12" borderId="0" xfId="6" applyFont="1" applyFill="1" applyAlignment="1">
      <alignment horizontal="center" vertical="center"/>
    </xf>
    <xf numFmtId="0" fontId="13" fillId="12" borderId="7" xfId="6" applyFont="1" applyFill="1" applyBorder="1" applyAlignment="1">
      <alignment horizontal="center"/>
    </xf>
    <xf numFmtId="0" fontId="13" fillId="12" borderId="0" xfId="6" applyFont="1" applyFill="1" applyAlignment="1">
      <alignment horizontal="center"/>
    </xf>
    <xf numFmtId="0" fontId="0" fillId="0" borderId="0" xfId="0" applyFill="1"/>
    <xf numFmtId="0" fontId="13" fillId="0" borderId="0" xfId="6" applyFont="1" applyFill="1" applyAlignment="1">
      <alignment horizontal="center"/>
    </xf>
    <xf numFmtId="0" fontId="17" fillId="0" borderId="0" xfId="1" applyFont="1" applyFill="1" applyBorder="1" applyAlignment="1">
      <alignment horizontal="center" vertical="center"/>
    </xf>
    <xf numFmtId="0" fontId="11" fillId="0" borderId="0" xfId="0" applyFont="1" applyFill="1"/>
    <xf numFmtId="0" fontId="2" fillId="2" borderId="6" xfId="1" applyFont="1" applyBorder="1" applyAlignment="1">
      <alignment horizontal="center" vertical="center"/>
    </xf>
    <xf numFmtId="1" fontId="6" fillId="11" borderId="4" xfId="7" applyNumberFormat="1" applyFont="1" applyAlignment="1">
      <alignment horizontal="center" vertical="center"/>
    </xf>
    <xf numFmtId="1" fontId="7" fillId="2" borderId="1" xfId="1" applyNumberFormat="1" applyFont="1" applyAlignment="1">
      <alignment horizontal="center" vertical="center"/>
    </xf>
  </cellXfs>
  <cellStyles count="9">
    <cellStyle name="60% - Accent3" xfId="4" builtinId="40"/>
    <cellStyle name="60% - Accent5" xfId="6" builtinId="48"/>
    <cellStyle name="Accent1" xfId="2" builtinId="29"/>
    <cellStyle name="Accent3" xfId="3" builtinId="37"/>
    <cellStyle name="Check Cell" xfId="5" builtinId="23"/>
    <cellStyle name="Explanatory Text" xfId="8" builtinId="53"/>
    <cellStyle name="Normal" xfId="0" builtinId="0"/>
    <cellStyle name="Note" xfId="7" builtinId="10"/>
    <cellStyle name="Output" xfId="1" builtinId="21"/>
  </cellStyles>
  <dxfs count="0"/>
  <tableStyles count="0" defaultTableStyle="TableStyleMedium2" defaultPivotStyle="PivotStyleLight16"/>
  <colors>
    <mruColors>
      <color rgb="FFFF0000"/>
      <color rgb="FF92D050"/>
      <color rgb="FFE1A25A"/>
      <color rgb="FF2169B9"/>
      <color rgb="FF3584DB"/>
      <color rgb="FF1E5DA5"/>
      <color rgb="FF5356C9"/>
      <color rgb="FF2E3192"/>
      <color rgb="FF3399FF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2"/>
          <c:tx>
            <c:strRef>
              <c:f>'Dynamic Graph'!$E$4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'Dynamic Graph'!Second_Axis</c:f>
              <c:numCache>
                <c:formatCode>General</c:formatCode>
                <c:ptCount val="36"/>
                <c:pt idx="0">
                  <c:v>0</c:v>
                </c:pt>
                <c:pt idx="1">
                  <c:v>#N/A</c:v>
                </c:pt>
                <c:pt idx="2">
                  <c:v>100</c:v>
                </c:pt>
                <c:pt idx="3">
                  <c:v>25</c:v>
                </c:pt>
                <c:pt idx="4">
                  <c:v>200</c:v>
                </c:pt>
                <c:pt idx="5">
                  <c:v>121</c:v>
                </c:pt>
                <c:pt idx="6">
                  <c:v>300</c:v>
                </c:pt>
                <c:pt idx="7">
                  <c:v>261</c:v>
                </c:pt>
                <c:pt idx="8">
                  <c:v>400</c:v>
                </c:pt>
                <c:pt idx="9">
                  <c:v>333</c:v>
                </c:pt>
                <c:pt idx="10">
                  <c:v>500</c:v>
                </c:pt>
                <c:pt idx="11">
                  <c:v>#N/A</c:v>
                </c:pt>
                <c:pt idx="12">
                  <c:v>600</c:v>
                </c:pt>
                <c:pt idx="13">
                  <c:v>564</c:v>
                </c:pt>
                <c:pt idx="14">
                  <c:v>700</c:v>
                </c:pt>
                <c:pt idx="15">
                  <c:v>627</c:v>
                </c:pt>
                <c:pt idx="16">
                  <c:v>800</c:v>
                </c:pt>
                <c:pt idx="17">
                  <c:v>#N/A</c:v>
                </c:pt>
                <c:pt idx="18">
                  <c:v>900</c:v>
                </c:pt>
                <c:pt idx="19">
                  <c:v>810</c:v>
                </c:pt>
                <c:pt idx="20">
                  <c:v>1000</c:v>
                </c:pt>
                <c:pt idx="21">
                  <c:v>#N/A</c:v>
                </c:pt>
                <c:pt idx="22">
                  <c:v>1100</c:v>
                </c:pt>
                <c:pt idx="23">
                  <c:v>#N/A</c:v>
                </c:pt>
                <c:pt idx="24">
                  <c:v>1200</c:v>
                </c:pt>
                <c:pt idx="25">
                  <c:v>#N/A</c:v>
                </c:pt>
                <c:pt idx="26">
                  <c:v>1300</c:v>
                </c:pt>
                <c:pt idx="27">
                  <c:v>#N/A</c:v>
                </c:pt>
                <c:pt idx="28">
                  <c:v>1400</c:v>
                </c:pt>
                <c:pt idx="29">
                  <c:v>#N/A</c:v>
                </c:pt>
                <c:pt idx="30">
                  <c:v>1500</c:v>
                </c:pt>
                <c:pt idx="31">
                  <c:v>#N/A</c:v>
                </c:pt>
                <c:pt idx="32">
                  <c:v>1600</c:v>
                </c:pt>
                <c:pt idx="33">
                  <c:v>#N/A</c:v>
                </c:pt>
                <c:pt idx="34">
                  <c:v>1700</c:v>
                </c:pt>
                <c:pt idx="35">
                  <c:v>#N/A</c:v>
                </c:pt>
              </c:numCache>
            </c:numRef>
          </c:cat>
          <c:val>
            <c:numRef>
              <c:f>'Dynamic Graph'!Bottom</c:f>
              <c:numCache>
                <c:formatCode>General</c:formatCode>
                <c:ptCount val="36"/>
                <c:pt idx="0">
                  <c:v>1</c:v>
                </c:pt>
                <c:pt idx="1">
                  <c:v>#N/A</c:v>
                </c:pt>
                <c:pt idx="2">
                  <c:v>-4</c:v>
                </c:pt>
                <c:pt idx="3">
                  <c:v>1.25</c:v>
                </c:pt>
                <c:pt idx="4">
                  <c:v>3</c:v>
                </c:pt>
                <c:pt idx="5">
                  <c:v>2.2142857142857135</c:v>
                </c:pt>
                <c:pt idx="6">
                  <c:v>-10</c:v>
                </c:pt>
                <c:pt idx="7">
                  <c:v>3.6111111111111112</c:v>
                </c:pt>
                <c:pt idx="8">
                  <c:v>5</c:v>
                </c:pt>
                <c:pt idx="9">
                  <c:v>4.3333333333333321</c:v>
                </c:pt>
                <c:pt idx="10">
                  <c:v>6</c:v>
                </c:pt>
                <c:pt idx="11">
                  <c:v>#N/A</c:v>
                </c:pt>
                <c:pt idx="12">
                  <c:v>3</c:v>
                </c:pt>
                <c:pt idx="13">
                  <c:v>6.6363636363636367</c:v>
                </c:pt>
                <c:pt idx="14">
                  <c:v>22</c:v>
                </c:pt>
                <c:pt idx="15">
                  <c:v>11</c:v>
                </c:pt>
                <c:pt idx="16">
                  <c:v>13</c:v>
                </c:pt>
                <c:pt idx="17">
                  <c:v>#N/A</c:v>
                </c:pt>
                <c:pt idx="18">
                  <c:v>-5</c:v>
                </c:pt>
                <c:pt idx="19">
                  <c:v>12.1</c:v>
                </c:pt>
                <c:pt idx="20">
                  <c:v>-5</c:v>
                </c:pt>
                <c:pt idx="21">
                  <c:v>#N/A</c:v>
                </c:pt>
                <c:pt idx="22">
                  <c:v>-5</c:v>
                </c:pt>
                <c:pt idx="23">
                  <c:v>#N/A</c:v>
                </c:pt>
                <c:pt idx="24">
                  <c:v>9.5</c:v>
                </c:pt>
                <c:pt idx="25">
                  <c:v>#N/A</c:v>
                </c:pt>
                <c:pt idx="26">
                  <c:v>9.5</c:v>
                </c:pt>
                <c:pt idx="27">
                  <c:v>#N/A</c:v>
                </c:pt>
                <c:pt idx="28">
                  <c:v>10.5</c:v>
                </c:pt>
                <c:pt idx="29">
                  <c:v>#N/A</c:v>
                </c:pt>
                <c:pt idx="30">
                  <c:v>12.5</c:v>
                </c:pt>
                <c:pt idx="31">
                  <c:v>#N/A</c:v>
                </c:pt>
                <c:pt idx="32">
                  <c:v>15.5</c:v>
                </c:pt>
                <c:pt idx="33">
                  <c:v>#N/A</c:v>
                </c:pt>
                <c:pt idx="34">
                  <c:v>19.5</c:v>
                </c:pt>
                <c:pt idx="3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D-4DFB-B0CA-E2D35BA6996E}"/>
            </c:ext>
          </c:extLst>
        </c:ser>
        <c:ser>
          <c:idx val="1"/>
          <c:order val="3"/>
          <c:tx>
            <c:strRef>
              <c:f>'Dynamic Graph'!$F$4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rgbClr val="00B050">
                <a:alpha val="25098"/>
              </a:srgbClr>
            </a:solidFill>
            <a:ln>
              <a:noFill/>
            </a:ln>
            <a:effectLst/>
          </c:spPr>
          <c:cat>
            <c:numRef>
              <c:f>'Dynamic Graph'!Second_Axis</c:f>
              <c:numCache>
                <c:formatCode>General</c:formatCode>
                <c:ptCount val="36"/>
                <c:pt idx="0">
                  <c:v>0</c:v>
                </c:pt>
                <c:pt idx="1">
                  <c:v>#N/A</c:v>
                </c:pt>
                <c:pt idx="2">
                  <c:v>100</c:v>
                </c:pt>
                <c:pt idx="3">
                  <c:v>25</c:v>
                </c:pt>
                <c:pt idx="4">
                  <c:v>200</c:v>
                </c:pt>
                <c:pt idx="5">
                  <c:v>121</c:v>
                </c:pt>
                <c:pt idx="6">
                  <c:v>300</c:v>
                </c:pt>
                <c:pt idx="7">
                  <c:v>261</c:v>
                </c:pt>
                <c:pt idx="8">
                  <c:v>400</c:v>
                </c:pt>
                <c:pt idx="9">
                  <c:v>333</c:v>
                </c:pt>
                <c:pt idx="10">
                  <c:v>500</c:v>
                </c:pt>
                <c:pt idx="11">
                  <c:v>#N/A</c:v>
                </c:pt>
                <c:pt idx="12">
                  <c:v>600</c:v>
                </c:pt>
                <c:pt idx="13">
                  <c:v>564</c:v>
                </c:pt>
                <c:pt idx="14">
                  <c:v>700</c:v>
                </c:pt>
                <c:pt idx="15">
                  <c:v>627</c:v>
                </c:pt>
                <c:pt idx="16">
                  <c:v>800</c:v>
                </c:pt>
                <c:pt idx="17">
                  <c:v>#N/A</c:v>
                </c:pt>
                <c:pt idx="18">
                  <c:v>900</c:v>
                </c:pt>
                <c:pt idx="19">
                  <c:v>810</c:v>
                </c:pt>
                <c:pt idx="20">
                  <c:v>1000</c:v>
                </c:pt>
                <c:pt idx="21">
                  <c:v>#N/A</c:v>
                </c:pt>
                <c:pt idx="22">
                  <c:v>1100</c:v>
                </c:pt>
                <c:pt idx="23">
                  <c:v>#N/A</c:v>
                </c:pt>
                <c:pt idx="24">
                  <c:v>1200</c:v>
                </c:pt>
                <c:pt idx="25">
                  <c:v>#N/A</c:v>
                </c:pt>
                <c:pt idx="26">
                  <c:v>1300</c:v>
                </c:pt>
                <c:pt idx="27">
                  <c:v>#N/A</c:v>
                </c:pt>
                <c:pt idx="28">
                  <c:v>1400</c:v>
                </c:pt>
                <c:pt idx="29">
                  <c:v>#N/A</c:v>
                </c:pt>
                <c:pt idx="30">
                  <c:v>1500</c:v>
                </c:pt>
                <c:pt idx="31">
                  <c:v>#N/A</c:v>
                </c:pt>
                <c:pt idx="32">
                  <c:v>1600</c:v>
                </c:pt>
                <c:pt idx="33">
                  <c:v>#N/A</c:v>
                </c:pt>
                <c:pt idx="34">
                  <c:v>1700</c:v>
                </c:pt>
                <c:pt idx="35">
                  <c:v>#N/A</c:v>
                </c:pt>
              </c:numCache>
            </c:numRef>
          </c:cat>
          <c:val>
            <c:numRef>
              <c:f>'Dynamic Graph'!Area_1</c:f>
              <c:numCache>
                <c:formatCode>General</c:formatCode>
                <c:ptCount val="36"/>
                <c:pt idx="0">
                  <c:v>2</c:v>
                </c:pt>
                <c:pt idx="1">
                  <c:v>#N/A</c:v>
                </c:pt>
                <c:pt idx="2">
                  <c:v>0</c:v>
                </c:pt>
                <c:pt idx="3">
                  <c:v>0</c:v>
                </c:pt>
                <c:pt idx="4">
                  <c:v>22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</c:v>
                </c:pt>
                <c:pt idx="9">
                  <c:v>0</c:v>
                </c:pt>
                <c:pt idx="10">
                  <c:v>7</c:v>
                </c:pt>
                <c:pt idx="11">
                  <c:v>#N/A</c:v>
                </c:pt>
                <c:pt idx="12">
                  <c:v>0</c:v>
                </c:pt>
                <c:pt idx="13">
                  <c:v>0</c:v>
                </c:pt>
                <c:pt idx="14">
                  <c:v>11</c:v>
                </c:pt>
                <c:pt idx="15">
                  <c:v>0</c:v>
                </c:pt>
                <c:pt idx="16">
                  <c:v>1</c:v>
                </c:pt>
                <c:pt idx="17">
                  <c:v>#N/A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#N/A</c:v>
                </c:pt>
                <c:pt idx="22">
                  <c:v>13</c:v>
                </c:pt>
                <c:pt idx="23">
                  <c:v>#N/A</c:v>
                </c:pt>
                <c:pt idx="24">
                  <c:v>0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2</c:v>
                </c:pt>
                <c:pt idx="29">
                  <c:v>#N/A</c:v>
                </c:pt>
                <c:pt idx="30">
                  <c:v>6</c:v>
                </c:pt>
                <c:pt idx="31">
                  <c:v>#N/A</c:v>
                </c:pt>
                <c:pt idx="32">
                  <c:v>12</c:v>
                </c:pt>
                <c:pt idx="33">
                  <c:v>#N/A</c:v>
                </c:pt>
                <c:pt idx="34">
                  <c:v>20</c:v>
                </c:pt>
                <c:pt idx="3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0D-4DFB-B0CA-E2D35BA6996E}"/>
            </c:ext>
          </c:extLst>
        </c:ser>
        <c:ser>
          <c:idx val="2"/>
          <c:order val="4"/>
          <c:tx>
            <c:strRef>
              <c:f>'Dynamic Graph'!$G$4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rgbClr val="FF0000">
                <a:alpha val="25098"/>
              </a:srgbClr>
            </a:solidFill>
            <a:ln>
              <a:noFill/>
            </a:ln>
            <a:effectLst/>
          </c:spPr>
          <c:cat>
            <c:numRef>
              <c:f>'Dynamic Graph'!Second_Axis</c:f>
              <c:numCache>
                <c:formatCode>General</c:formatCode>
                <c:ptCount val="36"/>
                <c:pt idx="0">
                  <c:v>0</c:v>
                </c:pt>
                <c:pt idx="1">
                  <c:v>#N/A</c:v>
                </c:pt>
                <c:pt idx="2">
                  <c:v>100</c:v>
                </c:pt>
                <c:pt idx="3">
                  <c:v>25</c:v>
                </c:pt>
                <c:pt idx="4">
                  <c:v>200</c:v>
                </c:pt>
                <c:pt idx="5">
                  <c:v>121</c:v>
                </c:pt>
                <c:pt idx="6">
                  <c:v>300</c:v>
                </c:pt>
                <c:pt idx="7">
                  <c:v>261</c:v>
                </c:pt>
                <c:pt idx="8">
                  <c:v>400</c:v>
                </c:pt>
                <c:pt idx="9">
                  <c:v>333</c:v>
                </c:pt>
                <c:pt idx="10">
                  <c:v>500</c:v>
                </c:pt>
                <c:pt idx="11">
                  <c:v>#N/A</c:v>
                </c:pt>
                <c:pt idx="12">
                  <c:v>600</c:v>
                </c:pt>
                <c:pt idx="13">
                  <c:v>564</c:v>
                </c:pt>
                <c:pt idx="14">
                  <c:v>700</c:v>
                </c:pt>
                <c:pt idx="15">
                  <c:v>627</c:v>
                </c:pt>
                <c:pt idx="16">
                  <c:v>800</c:v>
                </c:pt>
                <c:pt idx="17">
                  <c:v>#N/A</c:v>
                </c:pt>
                <c:pt idx="18">
                  <c:v>900</c:v>
                </c:pt>
                <c:pt idx="19">
                  <c:v>810</c:v>
                </c:pt>
                <c:pt idx="20">
                  <c:v>1000</c:v>
                </c:pt>
                <c:pt idx="21">
                  <c:v>#N/A</c:v>
                </c:pt>
                <c:pt idx="22">
                  <c:v>1100</c:v>
                </c:pt>
                <c:pt idx="23">
                  <c:v>#N/A</c:v>
                </c:pt>
                <c:pt idx="24">
                  <c:v>1200</c:v>
                </c:pt>
                <c:pt idx="25">
                  <c:v>#N/A</c:v>
                </c:pt>
                <c:pt idx="26">
                  <c:v>1300</c:v>
                </c:pt>
                <c:pt idx="27">
                  <c:v>#N/A</c:v>
                </c:pt>
                <c:pt idx="28">
                  <c:v>1400</c:v>
                </c:pt>
                <c:pt idx="29">
                  <c:v>#N/A</c:v>
                </c:pt>
                <c:pt idx="30">
                  <c:v>1500</c:v>
                </c:pt>
                <c:pt idx="31">
                  <c:v>#N/A</c:v>
                </c:pt>
                <c:pt idx="32">
                  <c:v>1600</c:v>
                </c:pt>
                <c:pt idx="33">
                  <c:v>#N/A</c:v>
                </c:pt>
                <c:pt idx="34">
                  <c:v>1700</c:v>
                </c:pt>
                <c:pt idx="35">
                  <c:v>#N/A</c:v>
                </c:pt>
              </c:numCache>
            </c:numRef>
          </c:cat>
          <c:val>
            <c:numRef>
              <c:f>'Dynamic Graph'!Area_2</c:f>
              <c:numCache>
                <c:formatCode>General</c:formatCode>
                <c:ptCount val="36"/>
                <c:pt idx="0">
                  <c:v>0</c:v>
                </c:pt>
                <c:pt idx="1">
                  <c:v>#N/A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#N/A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#N/A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  <c:pt idx="21">
                  <c:v>#N/A</c:v>
                </c:pt>
                <c:pt idx="22">
                  <c:v>0</c:v>
                </c:pt>
                <c:pt idx="23">
                  <c:v>#N/A</c:v>
                </c:pt>
                <c:pt idx="24">
                  <c:v>0</c:v>
                </c:pt>
                <c:pt idx="25">
                  <c:v>#N/A</c:v>
                </c:pt>
                <c:pt idx="26">
                  <c:v>0</c:v>
                </c:pt>
                <c:pt idx="27">
                  <c:v>#N/A</c:v>
                </c:pt>
                <c:pt idx="28">
                  <c:v>0</c:v>
                </c:pt>
                <c:pt idx="29">
                  <c:v>#N/A</c:v>
                </c:pt>
                <c:pt idx="30">
                  <c:v>0</c:v>
                </c:pt>
                <c:pt idx="31">
                  <c:v>#N/A</c:v>
                </c:pt>
                <c:pt idx="32">
                  <c:v>0</c:v>
                </c:pt>
                <c:pt idx="33">
                  <c:v>#N/A</c:v>
                </c:pt>
                <c:pt idx="34">
                  <c:v>0</c:v>
                </c:pt>
                <c:pt idx="3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0D-4DFB-B0CA-E2D35BA69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93696"/>
        <c:axId val="420993280"/>
      </c:areaChart>
      <c:lineChart>
        <c:grouping val="standard"/>
        <c:varyColors val="0"/>
        <c:ser>
          <c:idx val="3"/>
          <c:order val="0"/>
          <c:tx>
            <c:strRef>
              <c:f>'Dynamic Graph'!$B$4</c:f>
              <c:strCache>
                <c:ptCount val="1"/>
                <c:pt idx="0">
                  <c:v>Serie 1</c:v>
                </c:pt>
              </c:strCache>
            </c:strRef>
          </c:tx>
          <c:spPr>
            <a:ln w="31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'Dynamic Graph'!First_Axis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'Dynamic Graph'!Serie_1</c:f>
              <c:numCache>
                <c:formatCode>General</c:formatCode>
                <c:ptCount val="18"/>
                <c:pt idx="0">
                  <c:v>3</c:v>
                </c:pt>
                <c:pt idx="1">
                  <c:v>-4</c:v>
                </c:pt>
                <c:pt idx="2">
                  <c:v>25</c:v>
                </c:pt>
                <c:pt idx="3">
                  <c:v>-10</c:v>
                </c:pt>
                <c:pt idx="4">
                  <c:v>33</c:v>
                </c:pt>
                <c:pt idx="5">
                  <c:v>13</c:v>
                </c:pt>
                <c:pt idx="6">
                  <c:v>3</c:v>
                </c:pt>
                <c:pt idx="7">
                  <c:v>33</c:v>
                </c:pt>
                <c:pt idx="8">
                  <c:v>14</c:v>
                </c:pt>
                <c:pt idx="9">
                  <c:v>-5</c:v>
                </c:pt>
                <c:pt idx="10">
                  <c:v>-5</c:v>
                </c:pt>
                <c:pt idx="11">
                  <c:v>8</c:v>
                </c:pt>
                <c:pt idx="12">
                  <c:v>9.5</c:v>
                </c:pt>
                <c:pt idx="13">
                  <c:v>9.5</c:v>
                </c:pt>
                <c:pt idx="14">
                  <c:v>12.5</c:v>
                </c:pt>
                <c:pt idx="15">
                  <c:v>18.5</c:v>
                </c:pt>
                <c:pt idx="16">
                  <c:v>27.5</c:v>
                </c:pt>
                <c:pt idx="17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0D-4DFB-B0CA-E2D35BA6996E}"/>
            </c:ext>
          </c:extLst>
        </c:ser>
        <c:ser>
          <c:idx val="4"/>
          <c:order val="1"/>
          <c:tx>
            <c:strRef>
              <c:f>'Dynamic Graph'!$C$4</c:f>
              <c:strCache>
                <c:ptCount val="1"/>
                <c:pt idx="0">
                  <c:v>Serie 2</c:v>
                </c:pt>
              </c:strCache>
            </c:strRef>
          </c:tx>
          <c:spPr>
            <a:ln w="31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'Dynamic Graph'!First_Axis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'Dynamic Graph'!Serie_2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22</c:v>
                </c:pt>
                <c:pt idx="8">
                  <c:v>13</c:v>
                </c:pt>
                <c:pt idx="9">
                  <c:v>4</c:v>
                </c:pt>
                <c:pt idx="10">
                  <c:v>-5</c:v>
                </c:pt>
                <c:pt idx="11">
                  <c:v>-5</c:v>
                </c:pt>
                <c:pt idx="12">
                  <c:v>9.5</c:v>
                </c:pt>
                <c:pt idx="13">
                  <c:v>9.5</c:v>
                </c:pt>
                <c:pt idx="14">
                  <c:v>10.5</c:v>
                </c:pt>
                <c:pt idx="15">
                  <c:v>12.5</c:v>
                </c:pt>
                <c:pt idx="16">
                  <c:v>15.5</c:v>
                </c:pt>
                <c:pt idx="17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0D-4DFB-B0CA-E2D35BA69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833872"/>
        <c:axId val="281830960"/>
      </c:lineChart>
      <c:dateAx>
        <c:axId val="28183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830960"/>
        <c:crosses val="autoZero"/>
        <c:auto val="0"/>
        <c:lblOffset val="100"/>
        <c:baseTimeUnit val="days"/>
        <c:majorUnit val="1"/>
        <c:majorTimeUnit val="days"/>
      </c:dateAx>
      <c:valAx>
        <c:axId val="2818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833872"/>
        <c:crosses val="autoZero"/>
        <c:crossBetween val="midCat"/>
      </c:valAx>
      <c:valAx>
        <c:axId val="4209932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20993696"/>
        <c:crosses val="max"/>
        <c:crossBetween val="midCat"/>
      </c:valAx>
      <c:dateAx>
        <c:axId val="420993696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0993280"/>
        <c:crosses val="max"/>
        <c:auto val="0"/>
        <c:lblOffset val="100"/>
        <c:baseTimeUnit val="days"/>
      </c:date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269582</xdr:colOff>
      <xdr:row>0</xdr:row>
      <xdr:rowOff>109895</xdr:rowOff>
    </xdr:from>
    <xdr:to>
      <xdr:col>25</xdr:col>
      <xdr:colOff>136071</xdr:colOff>
      <xdr:row>13</xdr:row>
      <xdr:rowOff>136071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FCCED5-D4AD-4336-3B87-960915602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6A87-C833-4501-8677-F28C88C242B0}">
  <dimension ref="A2:AN40"/>
  <sheetViews>
    <sheetView tabSelected="1" topLeftCell="H1" zoomScale="70" zoomScaleNormal="70" workbookViewId="0">
      <selection activeCell="N13" sqref="N13"/>
    </sheetView>
  </sheetViews>
  <sheetFormatPr defaultRowHeight="15" outlineLevelCol="1" x14ac:dyDescent="0.25"/>
  <cols>
    <col min="1" max="1" width="9" hidden="1" customWidth="1" outlineLevel="1"/>
    <col min="2" max="3" width="9.140625" hidden="1" customWidth="1" outlineLevel="1"/>
    <col min="4" max="4" width="11.28515625" hidden="1" customWidth="1" outlineLevel="1"/>
    <col min="5" max="7" width="9.140625" hidden="1" customWidth="1" outlineLevel="1"/>
    <col min="8" max="8" width="9.140625" collapsed="1"/>
    <col min="10" max="10" width="19.140625" customWidth="1"/>
    <col min="11" max="11" width="9.140625" customWidth="1"/>
  </cols>
  <sheetData>
    <row r="2" spans="1:40" x14ac:dyDescent="0.25">
      <c r="A2" t="s">
        <v>22</v>
      </c>
    </row>
    <row r="3" spans="1:40" ht="18.75" x14ac:dyDescent="0.3">
      <c r="D3" t="s">
        <v>23</v>
      </c>
      <c r="J3" s="9" t="s">
        <v>25</v>
      </c>
      <c r="K3" s="26">
        <v>1</v>
      </c>
      <c r="L3" s="27">
        <f>MIN(IF(K3&gt;COUNTA(K16:AD16)-1,COUNTA(K16:AD16)-1,MAX(K3,1)),L4)</f>
        <v>1</v>
      </c>
    </row>
    <row r="4" spans="1:40" ht="18.75" x14ac:dyDescent="0.3">
      <c r="A4" s="1" t="s">
        <v>16</v>
      </c>
      <c r="B4" s="1" t="s">
        <v>6</v>
      </c>
      <c r="C4" s="1" t="s">
        <v>7</v>
      </c>
      <c r="D4" s="7" t="s">
        <v>17</v>
      </c>
      <c r="E4" s="7" t="s">
        <v>0</v>
      </c>
      <c r="F4" s="7" t="s">
        <v>18</v>
      </c>
      <c r="G4" s="7" t="s">
        <v>19</v>
      </c>
      <c r="J4" s="9" t="s">
        <v>26</v>
      </c>
      <c r="K4" s="26">
        <v>18</v>
      </c>
      <c r="L4" s="27">
        <f>IF(OR(K4&gt;COUNTA(K16:AD16)-1,K4=""),COUNTA(K16:AD16)-1,MAX(K4,1))</f>
        <v>18</v>
      </c>
    </row>
    <row r="5" spans="1:40" x14ac:dyDescent="0.25">
      <c r="A5" cm="1">
        <f t="array" ref="A5:A22">INDEX(K16:AD16,_xlfn.SEQUENCE($L$4-$L$3+1,1,$L$3,1))</f>
        <v>1</v>
      </c>
      <c r="B5" cm="1">
        <f t="array" ref="B5:B22">INDEX(K19:AD19,_xlfn.SEQUENCE($L$4-$L$3+1,1,$L$3,1))</f>
        <v>3</v>
      </c>
      <c r="C5" cm="1">
        <f t="array" ref="C5:C22">INDEX(K20:AD20,_xlfn.SEQUENCE($L$4-$L$3+1,1,$L$3,1))</f>
        <v>1</v>
      </c>
      <c r="D5" cm="1">
        <f t="array" ref="D5:D40">INDEX(K25:AD26,MOD(INT(_xlfn.SEQUENCE(($L$4-$L$3+1)*2,1,0,1)),2)+1,INT(_xlfn.SEQUENCE(($L$4-$L$3+1)*2,1,$L$3-1,0.5))+1)</f>
        <v>0</v>
      </c>
      <c r="E5" cm="1">
        <f t="array" ref="E5:E40">INDEX(K27:AD28,MOD(INT(_xlfn.SEQUENCE(($L$4-$L$3+1)*2,1,0,1)),2)+1,INT(_xlfn.SEQUENCE(($L$4-$L$3+1)*2,1,$L$3-1,0.5))+1)</f>
        <v>1</v>
      </c>
      <c r="F5" cm="1">
        <f t="array" ref="F5:F40">INDEX(K29:AD30,MOD(INT(_xlfn.SEQUENCE(($L$4-$L$3+1)*2,1,0,1)),2)+1,INT(_xlfn.SEQUENCE(($L$4-$L$3+1)*2,1,$L$3-1,0.5))+1)</f>
        <v>2</v>
      </c>
      <c r="G5" cm="1">
        <f t="array" ref="G5:G40">INDEX(K31:AD32,MOD(INT(_xlfn.SEQUENCE(($L$4-$L$3+1)*2,1,0,1)),2)+1,INT(_xlfn.SEQUENCE(($L$4-$L$3+1)*2,1,$L$3-1,0.5))+1)</f>
        <v>0</v>
      </c>
    </row>
    <row r="6" spans="1:40" x14ac:dyDescent="0.25">
      <c r="A6">
        <v>2</v>
      </c>
      <c r="B6">
        <v>-4</v>
      </c>
      <c r="C6">
        <v>2</v>
      </c>
      <c r="D6" t="e">
        <v>#N/A</v>
      </c>
      <c r="E6" t="e">
        <v>#N/A</v>
      </c>
      <c r="F6" t="e">
        <v>#N/A</v>
      </c>
      <c r="G6" t="e">
        <v>#N/A</v>
      </c>
    </row>
    <row r="7" spans="1:40" x14ac:dyDescent="0.25">
      <c r="A7">
        <v>3</v>
      </c>
      <c r="B7">
        <v>25</v>
      </c>
      <c r="C7">
        <v>3</v>
      </c>
      <c r="D7">
        <v>100</v>
      </c>
      <c r="E7">
        <v>-4</v>
      </c>
      <c r="F7">
        <v>0</v>
      </c>
      <c r="G7">
        <v>6</v>
      </c>
    </row>
    <row r="8" spans="1:40" x14ac:dyDescent="0.25">
      <c r="A8">
        <v>4</v>
      </c>
      <c r="B8">
        <v>-10</v>
      </c>
      <c r="C8">
        <v>4</v>
      </c>
      <c r="D8">
        <v>25</v>
      </c>
      <c r="E8">
        <v>1.25</v>
      </c>
      <c r="F8">
        <v>0</v>
      </c>
      <c r="G8">
        <v>0</v>
      </c>
    </row>
    <row r="9" spans="1:40" x14ac:dyDescent="0.25">
      <c r="A9">
        <v>5</v>
      </c>
      <c r="B9">
        <v>33</v>
      </c>
      <c r="C9">
        <v>5</v>
      </c>
      <c r="D9">
        <v>200</v>
      </c>
      <c r="E9">
        <v>3</v>
      </c>
      <c r="F9">
        <v>22</v>
      </c>
      <c r="G9">
        <v>0</v>
      </c>
    </row>
    <row r="10" spans="1:40" x14ac:dyDescent="0.25">
      <c r="A10">
        <v>6</v>
      </c>
      <c r="B10">
        <v>13</v>
      </c>
      <c r="C10">
        <v>6</v>
      </c>
      <c r="D10">
        <v>121</v>
      </c>
      <c r="E10">
        <v>2.2142857142857135</v>
      </c>
      <c r="F10">
        <v>0</v>
      </c>
      <c r="G10">
        <v>0</v>
      </c>
    </row>
    <row r="11" spans="1:40" x14ac:dyDescent="0.25">
      <c r="A11">
        <v>7</v>
      </c>
      <c r="B11">
        <v>3</v>
      </c>
      <c r="C11">
        <v>7</v>
      </c>
      <c r="D11">
        <v>300</v>
      </c>
      <c r="E11">
        <v>-10</v>
      </c>
      <c r="F11">
        <v>0</v>
      </c>
      <c r="G11">
        <v>14</v>
      </c>
    </row>
    <row r="12" spans="1:40" x14ac:dyDescent="0.25">
      <c r="A12">
        <v>8</v>
      </c>
      <c r="B12">
        <v>33</v>
      </c>
      <c r="C12">
        <v>22</v>
      </c>
      <c r="D12">
        <v>261</v>
      </c>
      <c r="E12">
        <v>3.6111111111111112</v>
      </c>
      <c r="F12">
        <v>0</v>
      </c>
      <c r="G12">
        <v>0</v>
      </c>
    </row>
    <row r="13" spans="1:40" s="21" customFormat="1" ht="9.75" customHeight="1" x14ac:dyDescent="0.25">
      <c r="A13" s="21">
        <v>9</v>
      </c>
      <c r="B13" s="21">
        <v>14</v>
      </c>
      <c r="C13" s="21">
        <v>13</v>
      </c>
      <c r="D13" s="21">
        <v>400</v>
      </c>
      <c r="E13" s="21">
        <v>5</v>
      </c>
      <c r="F13" s="21">
        <v>28</v>
      </c>
      <c r="G13" s="21">
        <v>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5">
      <c r="A14">
        <v>10</v>
      </c>
      <c r="B14">
        <v>-5</v>
      </c>
      <c r="C14">
        <v>4</v>
      </c>
      <c r="D14">
        <v>333</v>
      </c>
      <c r="E14">
        <v>4.3333333333333321</v>
      </c>
      <c r="F14">
        <v>0</v>
      </c>
      <c r="G14">
        <v>0</v>
      </c>
    </row>
    <row r="15" spans="1:40" x14ac:dyDescent="0.25">
      <c r="A15">
        <v>11</v>
      </c>
      <c r="B15">
        <v>-5</v>
      </c>
      <c r="C15">
        <v>-5</v>
      </c>
      <c r="D15">
        <v>500</v>
      </c>
      <c r="E15">
        <v>6</v>
      </c>
      <c r="F15">
        <v>7</v>
      </c>
      <c r="G15">
        <v>0</v>
      </c>
    </row>
    <row r="16" spans="1:40" ht="18.75" x14ac:dyDescent="0.25">
      <c r="A16">
        <v>12</v>
      </c>
      <c r="B16">
        <v>8</v>
      </c>
      <c r="C16">
        <v>-5</v>
      </c>
      <c r="D16" t="e">
        <v>#N/A</v>
      </c>
      <c r="E16" t="e">
        <v>#N/A</v>
      </c>
      <c r="F16" t="e">
        <v>#N/A</v>
      </c>
      <c r="G16" t="e">
        <v>#N/A</v>
      </c>
      <c r="J16" s="11">
        <v>0</v>
      </c>
      <c r="K16" s="10">
        <f>J16+1</f>
        <v>1</v>
      </c>
      <c r="L16" s="10">
        <f>K16+1</f>
        <v>2</v>
      </c>
      <c r="M16" s="10">
        <f t="shared" ref="M16:S16" si="0">L16+1</f>
        <v>3</v>
      </c>
      <c r="N16" s="10">
        <f t="shared" si="0"/>
        <v>4</v>
      </c>
      <c r="O16" s="10">
        <f t="shared" si="0"/>
        <v>5</v>
      </c>
      <c r="P16" s="10">
        <f t="shared" si="0"/>
        <v>6</v>
      </c>
      <c r="Q16" s="10">
        <f t="shared" si="0"/>
        <v>7</v>
      </c>
      <c r="R16" s="10">
        <f t="shared" si="0"/>
        <v>8</v>
      </c>
      <c r="S16" s="10">
        <f t="shared" si="0"/>
        <v>9</v>
      </c>
      <c r="T16" s="10">
        <f t="shared" ref="T16:X16" si="1">S16+1</f>
        <v>10</v>
      </c>
      <c r="U16" s="10">
        <f t="shared" si="1"/>
        <v>11</v>
      </c>
      <c r="V16" s="10">
        <f t="shared" si="1"/>
        <v>12</v>
      </c>
      <c r="W16" s="10">
        <f t="shared" si="1"/>
        <v>13</v>
      </c>
      <c r="X16" s="10">
        <f t="shared" si="1"/>
        <v>14</v>
      </c>
      <c r="Y16" s="10">
        <f t="shared" ref="Y16:AB16" si="2">X16+1</f>
        <v>15</v>
      </c>
      <c r="Z16" s="10">
        <f t="shared" si="2"/>
        <v>16</v>
      </c>
      <c r="AA16" s="10">
        <f t="shared" si="2"/>
        <v>17</v>
      </c>
      <c r="AB16" s="10">
        <f t="shared" si="2"/>
        <v>18</v>
      </c>
      <c r="AC16" s="2"/>
      <c r="AD16" s="3" t="s">
        <v>24</v>
      </c>
      <c r="AE16" s="4" t="s">
        <v>21</v>
      </c>
    </row>
    <row r="17" spans="1:40" ht="18.75" x14ac:dyDescent="0.25">
      <c r="A17">
        <v>13</v>
      </c>
      <c r="B17">
        <v>9.5</v>
      </c>
      <c r="C17">
        <v>9.5</v>
      </c>
      <c r="D17">
        <v>600</v>
      </c>
      <c r="E17">
        <v>3</v>
      </c>
      <c r="F17">
        <v>0</v>
      </c>
      <c r="G17">
        <v>4</v>
      </c>
      <c r="J17" s="18" t="s">
        <v>6</v>
      </c>
      <c r="K17" s="14">
        <v>3</v>
      </c>
      <c r="L17" s="14">
        <v>-7</v>
      </c>
      <c r="M17" s="14">
        <v>29</v>
      </c>
      <c r="N17" s="14">
        <v>-35</v>
      </c>
      <c r="O17" s="14">
        <v>43</v>
      </c>
      <c r="P17" s="14">
        <v>-20</v>
      </c>
      <c r="Q17" s="14">
        <v>-10</v>
      </c>
      <c r="R17" s="14">
        <v>30</v>
      </c>
      <c r="S17" s="14">
        <v>-19</v>
      </c>
      <c r="T17" s="14">
        <v>-19</v>
      </c>
      <c r="U17" s="14"/>
      <c r="V17" s="14">
        <v>13</v>
      </c>
      <c r="W17" s="14">
        <v>1.5</v>
      </c>
      <c r="X17" s="14"/>
      <c r="Y17" s="14">
        <v>3</v>
      </c>
      <c r="Z17" s="14">
        <v>6</v>
      </c>
      <c r="AA17" s="14">
        <v>9</v>
      </c>
      <c r="AB17" s="14">
        <v>12</v>
      </c>
      <c r="AC17" s="1"/>
      <c r="AD17" s="3" t="s">
        <v>24</v>
      </c>
      <c r="AE17" s="5" t="s">
        <v>20</v>
      </c>
    </row>
    <row r="18" spans="1:40" ht="18.75" x14ac:dyDescent="0.25">
      <c r="A18">
        <v>14</v>
      </c>
      <c r="B18">
        <v>9.5</v>
      </c>
      <c r="C18">
        <v>9.5</v>
      </c>
      <c r="D18">
        <v>564</v>
      </c>
      <c r="E18">
        <v>6.6363636363636367</v>
      </c>
      <c r="F18">
        <v>0</v>
      </c>
      <c r="G18">
        <v>0</v>
      </c>
      <c r="J18" s="18" t="s">
        <v>7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>
        <v>1</v>
      </c>
      <c r="R18" s="15">
        <v>15</v>
      </c>
      <c r="S18" s="15">
        <v>-9</v>
      </c>
      <c r="T18" s="15">
        <v>-9</v>
      </c>
      <c r="U18" s="15">
        <v>-9</v>
      </c>
      <c r="V18" s="15"/>
      <c r="W18" s="15">
        <v>14.5</v>
      </c>
      <c r="X18" s="15"/>
      <c r="Y18" s="15">
        <v>1</v>
      </c>
      <c r="Z18" s="15">
        <v>2</v>
      </c>
      <c r="AA18" s="15">
        <v>3</v>
      </c>
      <c r="AB18" s="15">
        <v>4</v>
      </c>
      <c r="AC18" s="1"/>
      <c r="AD18" s="3" t="s">
        <v>24</v>
      </c>
    </row>
    <row r="19" spans="1:40" ht="18.75" x14ac:dyDescent="0.3">
      <c r="A19">
        <v>15</v>
      </c>
      <c r="B19">
        <v>12.5</v>
      </c>
      <c r="C19">
        <v>10.5</v>
      </c>
      <c r="D19">
        <v>700</v>
      </c>
      <c r="E19">
        <v>22</v>
      </c>
      <c r="F19">
        <v>11</v>
      </c>
      <c r="G19">
        <v>0</v>
      </c>
      <c r="J19" s="19" t="s">
        <v>8</v>
      </c>
      <c r="K19" s="25">
        <f>K17+IF(ISNUMBER(J19),J19,0)</f>
        <v>3</v>
      </c>
      <c r="L19" s="25">
        <f t="shared" ref="L19:AB19" si="3">L17+IF(ISNUMBER(K19),K19,0)</f>
        <v>-4</v>
      </c>
      <c r="M19" s="25">
        <f t="shared" si="3"/>
        <v>25</v>
      </c>
      <c r="N19" s="25">
        <f t="shared" si="3"/>
        <v>-10</v>
      </c>
      <c r="O19" s="25">
        <f t="shared" si="3"/>
        <v>33</v>
      </c>
      <c r="P19" s="25">
        <f t="shared" si="3"/>
        <v>13</v>
      </c>
      <c r="Q19" s="25">
        <f t="shared" si="3"/>
        <v>3</v>
      </c>
      <c r="R19" s="25">
        <f t="shared" si="3"/>
        <v>33</v>
      </c>
      <c r="S19" s="25">
        <f t="shared" si="3"/>
        <v>14</v>
      </c>
      <c r="T19" s="25">
        <f t="shared" si="3"/>
        <v>-5</v>
      </c>
      <c r="U19" s="25">
        <f t="shared" si="3"/>
        <v>-5</v>
      </c>
      <c r="V19" s="25">
        <f t="shared" si="3"/>
        <v>8</v>
      </c>
      <c r="W19" s="25">
        <f t="shared" si="3"/>
        <v>9.5</v>
      </c>
      <c r="X19" s="25">
        <f t="shared" si="3"/>
        <v>9.5</v>
      </c>
      <c r="Y19" s="25">
        <f t="shared" si="3"/>
        <v>12.5</v>
      </c>
      <c r="Z19" s="25">
        <f t="shared" si="3"/>
        <v>18.5</v>
      </c>
      <c r="AA19" s="25">
        <f t="shared" si="3"/>
        <v>27.5</v>
      </c>
      <c r="AB19" s="25">
        <f t="shared" si="3"/>
        <v>39.5</v>
      </c>
      <c r="AC19" s="1"/>
      <c r="AD19" s="3" t="s">
        <v>24</v>
      </c>
      <c r="AE19" t="s">
        <v>27</v>
      </c>
    </row>
    <row r="20" spans="1:40" ht="18.75" x14ac:dyDescent="0.3">
      <c r="A20">
        <v>16</v>
      </c>
      <c r="B20">
        <v>18.5</v>
      </c>
      <c r="C20">
        <v>12.5</v>
      </c>
      <c r="D20">
        <v>627</v>
      </c>
      <c r="E20">
        <v>11</v>
      </c>
      <c r="F20">
        <v>0</v>
      </c>
      <c r="G20">
        <v>0</v>
      </c>
      <c r="J20" s="20" t="s">
        <v>9</v>
      </c>
      <c r="K20" s="25">
        <f>K18+IF(ISNUMBER(J20),J20,0)</f>
        <v>1</v>
      </c>
      <c r="L20" s="25">
        <f t="shared" ref="L20:AB20" si="4">L18+IF(ISNUMBER(K20),K20,0)</f>
        <v>2</v>
      </c>
      <c r="M20" s="25">
        <f t="shared" si="4"/>
        <v>3</v>
      </c>
      <c r="N20" s="25">
        <f t="shared" si="4"/>
        <v>4</v>
      </c>
      <c r="O20" s="25">
        <f t="shared" si="4"/>
        <v>5</v>
      </c>
      <c r="P20" s="25">
        <f t="shared" si="4"/>
        <v>6</v>
      </c>
      <c r="Q20" s="25">
        <f t="shared" si="4"/>
        <v>7</v>
      </c>
      <c r="R20" s="25">
        <f t="shared" si="4"/>
        <v>22</v>
      </c>
      <c r="S20" s="25">
        <f t="shared" si="4"/>
        <v>13</v>
      </c>
      <c r="T20" s="25">
        <f t="shared" si="4"/>
        <v>4</v>
      </c>
      <c r="U20" s="25">
        <f t="shared" si="4"/>
        <v>-5</v>
      </c>
      <c r="V20" s="25">
        <f t="shared" si="4"/>
        <v>-5</v>
      </c>
      <c r="W20" s="25">
        <f t="shared" si="4"/>
        <v>9.5</v>
      </c>
      <c r="X20" s="25">
        <f t="shared" si="4"/>
        <v>9.5</v>
      </c>
      <c r="Y20" s="25">
        <f t="shared" si="4"/>
        <v>10.5</v>
      </c>
      <c r="Z20" s="25">
        <f t="shared" si="4"/>
        <v>12.5</v>
      </c>
      <c r="AA20" s="25">
        <f t="shared" si="4"/>
        <v>15.5</v>
      </c>
      <c r="AB20" s="25">
        <f t="shared" si="4"/>
        <v>19.5</v>
      </c>
      <c r="AC20" s="1"/>
      <c r="AD20" s="3" t="s">
        <v>24</v>
      </c>
      <c r="AE20" s="6"/>
    </row>
    <row r="21" spans="1:40" ht="18.75" x14ac:dyDescent="0.3">
      <c r="A21">
        <v>17</v>
      </c>
      <c r="B21">
        <v>27.5</v>
      </c>
      <c r="C21">
        <v>15.5</v>
      </c>
      <c r="D21">
        <v>800</v>
      </c>
      <c r="E21">
        <v>13</v>
      </c>
      <c r="F21">
        <v>1</v>
      </c>
      <c r="G21">
        <v>0</v>
      </c>
      <c r="J21" s="22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1"/>
      <c r="AD21" s="3" t="s">
        <v>24</v>
      </c>
      <c r="AE21" s="24"/>
      <c r="AF21" s="21"/>
      <c r="AG21" s="21"/>
      <c r="AH21" s="21"/>
      <c r="AI21" s="21"/>
      <c r="AJ21" s="21"/>
      <c r="AK21" s="21"/>
      <c r="AL21" s="21"/>
      <c r="AM21" s="21"/>
      <c r="AN21" s="21"/>
    </row>
    <row r="22" spans="1:40" x14ac:dyDescent="0.25">
      <c r="A22">
        <v>18</v>
      </c>
      <c r="B22">
        <v>39.5</v>
      </c>
      <c r="C22">
        <v>19.5</v>
      </c>
      <c r="D22" t="e">
        <v>#N/A</v>
      </c>
      <c r="E22" t="e">
        <v>#N/A</v>
      </c>
      <c r="F22" t="e">
        <v>#N/A</v>
      </c>
      <c r="G22" t="e">
        <v>#N/A</v>
      </c>
      <c r="J22" s="12" t="s">
        <v>1</v>
      </c>
      <c r="K22" s="16">
        <f>IF(K19=K20,0,IF(K19&gt;K20,1,-1))</f>
        <v>1</v>
      </c>
      <c r="L22" s="16">
        <f t="shared" ref="L22:AB22" si="5">IF(L19=L20,0,IF(L19&gt;L20,1,-1))</f>
        <v>-1</v>
      </c>
      <c r="M22" s="16">
        <f t="shared" si="5"/>
        <v>1</v>
      </c>
      <c r="N22" s="16">
        <f t="shared" si="5"/>
        <v>-1</v>
      </c>
      <c r="O22" s="16">
        <f t="shared" si="5"/>
        <v>1</v>
      </c>
      <c r="P22" s="16">
        <f t="shared" si="5"/>
        <v>1</v>
      </c>
      <c r="Q22" s="16">
        <f t="shared" si="5"/>
        <v>-1</v>
      </c>
      <c r="R22" s="16">
        <f t="shared" si="5"/>
        <v>1</v>
      </c>
      <c r="S22" s="16">
        <f t="shared" si="5"/>
        <v>1</v>
      </c>
      <c r="T22" s="16">
        <f t="shared" si="5"/>
        <v>-1</v>
      </c>
      <c r="U22" s="16">
        <f t="shared" si="5"/>
        <v>0</v>
      </c>
      <c r="V22" s="16">
        <f t="shared" si="5"/>
        <v>1</v>
      </c>
      <c r="W22" s="16">
        <f t="shared" si="5"/>
        <v>0</v>
      </c>
      <c r="X22" s="16">
        <f t="shared" si="5"/>
        <v>0</v>
      </c>
      <c r="Y22" s="16">
        <f t="shared" si="5"/>
        <v>1</v>
      </c>
      <c r="Z22" s="16">
        <f t="shared" si="5"/>
        <v>1</v>
      </c>
      <c r="AA22" s="16">
        <f t="shared" si="5"/>
        <v>1</v>
      </c>
      <c r="AB22" s="16">
        <f t="shared" si="5"/>
        <v>1</v>
      </c>
      <c r="AC22" s="1"/>
      <c r="AD22" s="3" t="s">
        <v>24</v>
      </c>
    </row>
    <row r="23" spans="1:40" x14ac:dyDescent="0.25">
      <c r="D23">
        <v>900</v>
      </c>
      <c r="E23">
        <v>-5</v>
      </c>
      <c r="F23">
        <v>0</v>
      </c>
      <c r="G23">
        <v>9</v>
      </c>
      <c r="J23" s="12" t="s">
        <v>2</v>
      </c>
      <c r="K23" s="17" t="b">
        <f>IF(ISNUMBER(J22),AND(K22=-J22,K22&lt;&gt;0),FALSE)</f>
        <v>0</v>
      </c>
      <c r="L23" s="17" t="b">
        <f t="shared" ref="L23:AB23" si="6">IF(ISNUMBER(K22),AND(L22=-K22,L22&lt;&gt;0),FALSE)</f>
        <v>1</v>
      </c>
      <c r="M23" s="17" t="b">
        <f t="shared" si="6"/>
        <v>1</v>
      </c>
      <c r="N23" s="17" t="b">
        <f t="shared" si="6"/>
        <v>1</v>
      </c>
      <c r="O23" s="17" t="b">
        <f t="shared" si="6"/>
        <v>1</v>
      </c>
      <c r="P23" s="17" t="b">
        <f t="shared" si="6"/>
        <v>0</v>
      </c>
      <c r="Q23" s="17" t="b">
        <f t="shared" si="6"/>
        <v>1</v>
      </c>
      <c r="R23" s="17" t="b">
        <f t="shared" si="6"/>
        <v>1</v>
      </c>
      <c r="S23" s="17" t="b">
        <f t="shared" si="6"/>
        <v>0</v>
      </c>
      <c r="T23" s="17" t="b">
        <f t="shared" si="6"/>
        <v>1</v>
      </c>
      <c r="U23" s="17" t="b">
        <f t="shared" si="6"/>
        <v>0</v>
      </c>
      <c r="V23" s="17" t="b">
        <f t="shared" si="6"/>
        <v>0</v>
      </c>
      <c r="W23" s="17" t="b">
        <f t="shared" si="6"/>
        <v>0</v>
      </c>
      <c r="X23" s="17" t="b">
        <f t="shared" si="6"/>
        <v>0</v>
      </c>
      <c r="Y23" s="17" t="b">
        <f t="shared" si="6"/>
        <v>0</v>
      </c>
      <c r="Z23" s="17" t="b">
        <f t="shared" si="6"/>
        <v>0</v>
      </c>
      <c r="AA23" s="17" t="b">
        <f t="shared" si="6"/>
        <v>0</v>
      </c>
      <c r="AB23" s="17" t="b">
        <f t="shared" si="6"/>
        <v>0</v>
      </c>
      <c r="AC23" s="1"/>
      <c r="AD23" s="3" t="s">
        <v>24</v>
      </c>
    </row>
    <row r="24" spans="1:40" x14ac:dyDescent="0.25">
      <c r="D24">
        <v>810</v>
      </c>
      <c r="E24">
        <v>12.1</v>
      </c>
      <c r="F24">
        <v>0</v>
      </c>
      <c r="G24">
        <v>0</v>
      </c>
      <c r="J24" s="12" t="s">
        <v>3</v>
      </c>
      <c r="K24" s="17" t="e">
        <f>IF(COUNTA($K$16:K16)&lt;=$L$3,ERROR.TYPE(7),IF(K23,(J19-J20)/((K20-J20)/(K$16-J$16)-(K19-J19)/(K$16-J$16)),ERROR.TYPE(7)))</f>
        <v>#N/A</v>
      </c>
      <c r="L24" s="17">
        <f>IF(COUNTA($K$16:L16)&lt;=$L$3,ERROR.TYPE(7),IF(L23,(K19-K20)/((L20-K20)/(L$16-K$16)-(L19-K19)/(L$16-K$16)),ERROR.TYPE(7)))</f>
        <v>0.25</v>
      </c>
      <c r="M24" s="17">
        <f>IF(COUNTA($K$16:M16)&lt;=$L$3,ERROR.TYPE(7),IF(M23,(L19-L20)/((M20-L20)/(M$16-L$16)-(M19-L19)/(M$16-L$16)),ERROR.TYPE(7)))</f>
        <v>0.21428571428571427</v>
      </c>
      <c r="N24" s="17">
        <f>IF(COUNTA($K$16:N16)&lt;=$L$3,ERROR.TYPE(7),IF(N23,(M19-M20)/((N20-M20)/(N$16-M$16)-(N19-M19)/(N$16-M$16)),ERROR.TYPE(7)))</f>
        <v>0.61111111111111116</v>
      </c>
      <c r="O24" s="17">
        <f>IF(COUNTA($K$16:O16)&lt;=$L$3,ERROR.TYPE(7),IF(O23,(N19-N20)/((O20-N20)/(O$16-N$16)-(O19-N19)/(O$16-N$16)),ERROR.TYPE(7)))</f>
        <v>0.33333333333333331</v>
      </c>
      <c r="P24" s="17" t="e">
        <f>IF(COUNTA($K$16:P16)&lt;=$L$3,ERROR.TYPE(7),IF(P23,(O19-O20)/((P20-O20)/(P$16-O$16)-(P19-O19)/(P$16-O$16)),ERROR.TYPE(7)))</f>
        <v>#N/A</v>
      </c>
      <c r="Q24" s="17">
        <f>IF(COUNTA($K$16:Q16)&lt;=$L$3,ERROR.TYPE(7),IF(Q23,(P19-P20)/((Q20-P20)/(Q$16-P$16)-(Q19-P19)/(Q$16-P$16)),ERROR.TYPE(7)))</f>
        <v>0.63636363636363635</v>
      </c>
      <c r="R24" s="17">
        <f>IF(COUNTA($K$16:R16)&lt;=$L$3,ERROR.TYPE(7),IF(R23,(Q19-Q20)/((R20-Q20)/(R$16-Q$16)-(R19-Q19)/(R$16-Q$16)),ERROR.TYPE(7)))</f>
        <v>0.26666666666666666</v>
      </c>
      <c r="S24" s="17" t="e">
        <f>IF(COUNTA($K$16:S16)&lt;=$L$3,ERROR.TYPE(7),IF(S23,(R19-R20)/((S20-R20)/(S$16-R$16)-(S19-R19)/(S$16-R$16)),ERROR.TYPE(7)))</f>
        <v>#N/A</v>
      </c>
      <c r="T24" s="17">
        <f>IF(COUNTA($K$16:T16)&lt;=$L$3,ERROR.TYPE(7),IF(T23,(S19-S20)/((T20-S20)/(T$16-S$16)-(T19-S19)/(T$16-S$16)),ERROR.TYPE(7)))</f>
        <v>0.1</v>
      </c>
      <c r="U24" s="17" t="e">
        <f>IF(COUNTA($K$16:U16)&lt;=$L$3,ERROR.TYPE(7),IF(U23,(T19-T20)/((U20-T20)/(U$16-T$16)-(U19-T19)/(U$16-T$16)),ERROR.TYPE(7)))</f>
        <v>#N/A</v>
      </c>
      <c r="V24" s="17" t="e">
        <f>IF(COUNTA($K$16:V16)&lt;=$L$3,ERROR.TYPE(7),IF(V23,(U19-U20)/((V20-U20)/(V$16-U$16)-(V19-U19)/(V$16-U$16)),ERROR.TYPE(7)))</f>
        <v>#N/A</v>
      </c>
      <c r="W24" s="17" t="e">
        <f>IF(COUNTA($K$16:W16)&lt;=$L$3,ERROR.TYPE(7),IF(W23,(V19-V20)/((W20-V20)/(W$16-V$16)-(W19-V19)/(W$16-V$16)),ERROR.TYPE(7)))</f>
        <v>#N/A</v>
      </c>
      <c r="X24" s="17" t="e">
        <f>IF(COUNTA($K$16:X16)&lt;=$L$3,ERROR.TYPE(7),IF(X23,(W19-W20)/((X20-W20)/(X$16-W$16)-(X19-W19)/(X$16-W$16)),ERROR.TYPE(7)))</f>
        <v>#N/A</v>
      </c>
      <c r="Y24" s="17" t="e">
        <f>IF(COUNTA($K$16:Y16)&lt;=$L$3,ERROR.TYPE(7),IF(Y23,(X19-X20)/((Y20-X20)/(Y$16-X$16)-(Y19-X19)/(Y$16-X$16)),ERROR.TYPE(7)))</f>
        <v>#N/A</v>
      </c>
      <c r="Z24" s="17" t="e">
        <f>IF(COUNTA($K$16:Z16)&lt;=$L$3,ERROR.TYPE(7),IF(Z23,(Y19-Y20)/((Z20-Y20)/(Z$16-Y$16)-(Z19-Y19)/(Z$16-Y$16)),ERROR.TYPE(7)))</f>
        <v>#N/A</v>
      </c>
      <c r="AA24" s="17" t="e">
        <f>IF(COUNTA($K$16:AA16)&lt;=$L$3,ERROR.TYPE(7),IF(AA23,(Z19-Z20)/((AA20-Z20)/(AA$16-Z$16)-(AA19-Z19)/(AA$16-Z$16)),ERROR.TYPE(7)))</f>
        <v>#N/A</v>
      </c>
      <c r="AB24" s="17" t="e">
        <f>IF(COUNTA($K$16:AB16)&lt;=$L$3,ERROR.TYPE(7),IF(AB23,(AA19-AA20)/((AB20-AA20)/(AB$16-AA$16)-(AB19-AA19)/(AB$16-AA$16)),ERROR.TYPE(7)))</f>
        <v>#N/A</v>
      </c>
      <c r="AC24" s="1"/>
      <c r="AD24" s="3" t="s">
        <v>24</v>
      </c>
    </row>
    <row r="25" spans="1:40" x14ac:dyDescent="0.25">
      <c r="D25">
        <v>1000</v>
      </c>
      <c r="E25">
        <v>-5</v>
      </c>
      <c r="F25">
        <v>0</v>
      </c>
      <c r="G25">
        <v>0</v>
      </c>
      <c r="J25" s="13" t="s">
        <v>14</v>
      </c>
      <c r="K25" s="17">
        <f t="shared" ref="K25:L25" si="7">ROUND((K16-$K$16)*100,0)</f>
        <v>0</v>
      </c>
      <c r="L25" s="17">
        <f t="shared" si="7"/>
        <v>100</v>
      </c>
      <c r="M25" s="17">
        <f t="shared" ref="M25:AB25" si="8">ROUND((M16-$K$16)*100,0)</f>
        <v>200</v>
      </c>
      <c r="N25" s="17">
        <f t="shared" si="8"/>
        <v>300</v>
      </c>
      <c r="O25" s="17">
        <f t="shared" si="8"/>
        <v>400</v>
      </c>
      <c r="P25" s="17">
        <f t="shared" si="8"/>
        <v>500</v>
      </c>
      <c r="Q25" s="17">
        <f t="shared" si="8"/>
        <v>600</v>
      </c>
      <c r="R25" s="17">
        <f t="shared" si="8"/>
        <v>700</v>
      </c>
      <c r="S25" s="17">
        <f t="shared" si="8"/>
        <v>800</v>
      </c>
      <c r="T25" s="17">
        <f t="shared" si="8"/>
        <v>900</v>
      </c>
      <c r="U25" s="17">
        <f t="shared" si="8"/>
        <v>1000</v>
      </c>
      <c r="V25" s="17">
        <f t="shared" si="8"/>
        <v>1100</v>
      </c>
      <c r="W25" s="17">
        <f t="shared" si="8"/>
        <v>1200</v>
      </c>
      <c r="X25" s="17">
        <f t="shared" si="8"/>
        <v>1300</v>
      </c>
      <c r="Y25" s="17">
        <f t="shared" si="8"/>
        <v>1400</v>
      </c>
      <c r="Z25" s="17">
        <f t="shared" si="8"/>
        <v>1500</v>
      </c>
      <c r="AA25" s="17">
        <f t="shared" si="8"/>
        <v>1600</v>
      </c>
      <c r="AB25" s="17">
        <f t="shared" si="8"/>
        <v>1700</v>
      </c>
      <c r="AC25" s="1"/>
      <c r="AD25" s="3" t="s">
        <v>24</v>
      </c>
    </row>
    <row r="26" spans="1:40" x14ac:dyDescent="0.25">
      <c r="D26" t="e">
        <v>#N/A</v>
      </c>
      <c r="E26" t="e">
        <v>#N/A</v>
      </c>
      <c r="F26" t="e">
        <v>#N/A</v>
      </c>
      <c r="G26" t="e">
        <v>#N/A</v>
      </c>
      <c r="J26" s="13" t="s">
        <v>15</v>
      </c>
      <c r="K26" s="17" t="e">
        <f>K25+ROUND(K24*100,0)</f>
        <v>#N/A</v>
      </c>
      <c r="L26" s="17">
        <f>K25+ROUND(L24*100,0)</f>
        <v>25</v>
      </c>
      <c r="M26" s="17">
        <f t="shared" ref="M26:AB26" si="9">L25+ROUND(M24*100,0)</f>
        <v>121</v>
      </c>
      <c r="N26" s="17">
        <f t="shared" si="9"/>
        <v>261</v>
      </c>
      <c r="O26" s="17">
        <f t="shared" si="9"/>
        <v>333</v>
      </c>
      <c r="P26" s="17" t="e">
        <f t="shared" si="9"/>
        <v>#N/A</v>
      </c>
      <c r="Q26" s="17">
        <f t="shared" si="9"/>
        <v>564</v>
      </c>
      <c r="R26" s="17">
        <f t="shared" si="9"/>
        <v>627</v>
      </c>
      <c r="S26" s="17" t="e">
        <f t="shared" si="9"/>
        <v>#N/A</v>
      </c>
      <c r="T26" s="17">
        <f t="shared" si="9"/>
        <v>810</v>
      </c>
      <c r="U26" s="17" t="e">
        <f t="shared" si="9"/>
        <v>#N/A</v>
      </c>
      <c r="V26" s="17" t="e">
        <f t="shared" si="9"/>
        <v>#N/A</v>
      </c>
      <c r="W26" s="17" t="e">
        <f t="shared" si="9"/>
        <v>#N/A</v>
      </c>
      <c r="X26" s="17" t="e">
        <f t="shared" si="9"/>
        <v>#N/A</v>
      </c>
      <c r="Y26" s="17" t="e">
        <f t="shared" si="9"/>
        <v>#N/A</v>
      </c>
      <c r="Z26" s="17" t="e">
        <f t="shared" si="9"/>
        <v>#N/A</v>
      </c>
      <c r="AA26" s="17" t="e">
        <f t="shared" si="9"/>
        <v>#N/A</v>
      </c>
      <c r="AB26" s="17" t="e">
        <f t="shared" si="9"/>
        <v>#N/A</v>
      </c>
      <c r="AC26" s="1"/>
      <c r="AD26" s="3" t="s">
        <v>24</v>
      </c>
    </row>
    <row r="27" spans="1:40" x14ac:dyDescent="0.25">
      <c r="D27">
        <v>1100</v>
      </c>
      <c r="E27">
        <v>-5</v>
      </c>
      <c r="F27">
        <v>13</v>
      </c>
      <c r="G27">
        <v>0</v>
      </c>
      <c r="J27" s="13" t="s">
        <v>4</v>
      </c>
      <c r="K27" s="17">
        <f>MIN(K19:K20)</f>
        <v>1</v>
      </c>
      <c r="L27" s="17">
        <f t="shared" ref="L27" si="10">MIN(L19:L20)</f>
        <v>-4</v>
      </c>
      <c r="M27" s="17">
        <f t="shared" ref="M27:AB27" si="11">MIN(M19:M20)</f>
        <v>3</v>
      </c>
      <c r="N27" s="17">
        <f t="shared" si="11"/>
        <v>-10</v>
      </c>
      <c r="O27" s="17">
        <f t="shared" si="11"/>
        <v>5</v>
      </c>
      <c r="P27" s="17">
        <f t="shared" si="11"/>
        <v>6</v>
      </c>
      <c r="Q27" s="17">
        <f t="shared" si="11"/>
        <v>3</v>
      </c>
      <c r="R27" s="17">
        <f t="shared" si="11"/>
        <v>22</v>
      </c>
      <c r="S27" s="17">
        <f t="shared" si="11"/>
        <v>13</v>
      </c>
      <c r="T27" s="17">
        <f t="shared" si="11"/>
        <v>-5</v>
      </c>
      <c r="U27" s="17">
        <f t="shared" si="11"/>
        <v>-5</v>
      </c>
      <c r="V27" s="17">
        <f t="shared" si="11"/>
        <v>-5</v>
      </c>
      <c r="W27" s="17">
        <f t="shared" si="11"/>
        <v>9.5</v>
      </c>
      <c r="X27" s="17">
        <f t="shared" si="11"/>
        <v>9.5</v>
      </c>
      <c r="Y27" s="17">
        <f t="shared" si="11"/>
        <v>10.5</v>
      </c>
      <c r="Z27" s="17">
        <f t="shared" si="11"/>
        <v>12.5</v>
      </c>
      <c r="AA27" s="17">
        <f t="shared" si="11"/>
        <v>15.5</v>
      </c>
      <c r="AB27" s="17">
        <f t="shared" si="11"/>
        <v>19.5</v>
      </c>
      <c r="AC27" s="1"/>
      <c r="AD27" s="3" t="s">
        <v>24</v>
      </c>
    </row>
    <row r="28" spans="1:40" x14ac:dyDescent="0.25">
      <c r="D28" t="e">
        <v>#N/A</v>
      </c>
      <c r="E28" t="e">
        <v>#N/A</v>
      </c>
      <c r="F28" t="e">
        <v>#N/A</v>
      </c>
      <c r="G28" t="e">
        <v>#N/A</v>
      </c>
      <c r="J28" s="13" t="s">
        <v>5</v>
      </c>
      <c r="K28" s="17" t="e">
        <f>IF(ISERROR(K24),K24,J27+IF(J22=1,(K20-J20),IF(J22=-1,(K19-J19),MIN((K20-J20),(K19-J19))))/(K$16-J$16)*K24)</f>
        <v>#N/A</v>
      </c>
      <c r="L28" s="17">
        <f>IF(ISERROR(L24),L24,K27+IF(K22=1,(L20-K20),IF(K22=-1,(L19-K19),MIN((L20-K20),(L19-K19))))/(L$16-K$16)*L24)</f>
        <v>1.25</v>
      </c>
      <c r="M28" s="17">
        <f t="shared" ref="M28:AB28" si="12">IF(ISERROR(M24),M24,L27+IF(L22=1,(M20-L20),IF(L22=-1,(M19-L19),MIN((M20-L20),(M19-L19))))/(M$16-L$16)*M24)</f>
        <v>2.2142857142857135</v>
      </c>
      <c r="N28" s="17">
        <f t="shared" si="12"/>
        <v>3.6111111111111112</v>
      </c>
      <c r="O28" s="17">
        <f t="shared" si="12"/>
        <v>4.3333333333333321</v>
      </c>
      <c r="P28" s="17" t="e">
        <f t="shared" si="12"/>
        <v>#N/A</v>
      </c>
      <c r="Q28" s="17">
        <f t="shared" si="12"/>
        <v>6.6363636363636367</v>
      </c>
      <c r="R28" s="17">
        <f t="shared" si="12"/>
        <v>11</v>
      </c>
      <c r="S28" s="17" t="e">
        <f t="shared" si="12"/>
        <v>#N/A</v>
      </c>
      <c r="T28" s="17">
        <f t="shared" si="12"/>
        <v>12.1</v>
      </c>
      <c r="U28" s="17" t="e">
        <f t="shared" si="12"/>
        <v>#N/A</v>
      </c>
      <c r="V28" s="17" t="e">
        <f t="shared" si="12"/>
        <v>#N/A</v>
      </c>
      <c r="W28" s="17" t="e">
        <f t="shared" si="12"/>
        <v>#N/A</v>
      </c>
      <c r="X28" s="17" t="e">
        <f t="shared" si="12"/>
        <v>#N/A</v>
      </c>
      <c r="Y28" s="17" t="e">
        <f t="shared" si="12"/>
        <v>#N/A</v>
      </c>
      <c r="Z28" s="17" t="e">
        <f t="shared" si="12"/>
        <v>#N/A</v>
      </c>
      <c r="AA28" s="17" t="e">
        <f t="shared" si="12"/>
        <v>#N/A</v>
      </c>
      <c r="AB28" s="17" t="e">
        <f t="shared" si="12"/>
        <v>#N/A</v>
      </c>
      <c r="AC28" s="1"/>
      <c r="AD28" s="3" t="s">
        <v>24</v>
      </c>
    </row>
    <row r="29" spans="1:40" x14ac:dyDescent="0.25">
      <c r="D29">
        <v>1200</v>
      </c>
      <c r="E29">
        <v>9.5</v>
      </c>
      <c r="F29">
        <v>0</v>
      </c>
      <c r="G29">
        <v>0</v>
      </c>
      <c r="J29" s="13" t="s">
        <v>10</v>
      </c>
      <c r="K29" s="17">
        <f>MAX(K19-K20,0)</f>
        <v>2</v>
      </c>
      <c r="L29" s="17">
        <f t="shared" ref="L29" si="13">MAX(L19-L20,0)</f>
        <v>0</v>
      </c>
      <c r="M29" s="17">
        <f t="shared" ref="M29:AB29" si="14">MAX(M19-M20,0)</f>
        <v>22</v>
      </c>
      <c r="N29" s="17">
        <f t="shared" si="14"/>
        <v>0</v>
      </c>
      <c r="O29" s="17">
        <f t="shared" si="14"/>
        <v>28</v>
      </c>
      <c r="P29" s="17">
        <f t="shared" si="14"/>
        <v>7</v>
      </c>
      <c r="Q29" s="17">
        <f t="shared" si="14"/>
        <v>0</v>
      </c>
      <c r="R29" s="17">
        <f t="shared" si="14"/>
        <v>11</v>
      </c>
      <c r="S29" s="17">
        <f t="shared" si="14"/>
        <v>1</v>
      </c>
      <c r="T29" s="17">
        <f t="shared" si="14"/>
        <v>0</v>
      </c>
      <c r="U29" s="17">
        <f t="shared" si="14"/>
        <v>0</v>
      </c>
      <c r="V29" s="17">
        <f t="shared" si="14"/>
        <v>13</v>
      </c>
      <c r="W29" s="17">
        <f t="shared" si="14"/>
        <v>0</v>
      </c>
      <c r="X29" s="17">
        <f t="shared" si="14"/>
        <v>0</v>
      </c>
      <c r="Y29" s="17">
        <f t="shared" si="14"/>
        <v>2</v>
      </c>
      <c r="Z29" s="17">
        <f t="shared" si="14"/>
        <v>6</v>
      </c>
      <c r="AA29" s="17">
        <f t="shared" si="14"/>
        <v>12</v>
      </c>
      <c r="AB29" s="17">
        <f t="shared" si="14"/>
        <v>20</v>
      </c>
      <c r="AC29" s="1"/>
      <c r="AD29" s="3" t="s">
        <v>24</v>
      </c>
    </row>
    <row r="30" spans="1:40" x14ac:dyDescent="0.25">
      <c r="D30" t="e">
        <v>#N/A</v>
      </c>
      <c r="E30" t="e">
        <v>#N/A</v>
      </c>
      <c r="F30" t="e">
        <v>#N/A</v>
      </c>
      <c r="G30" t="e">
        <v>#N/A</v>
      </c>
      <c r="J30" s="13" t="s">
        <v>11</v>
      </c>
      <c r="K30" s="17" t="e">
        <f>IF(ISERROR(K28),K28,0)</f>
        <v>#N/A</v>
      </c>
      <c r="L30" s="17">
        <f t="shared" ref="L30" si="15">IF(ISERROR(L28),L28,0)</f>
        <v>0</v>
      </c>
      <c r="M30" s="17">
        <f t="shared" ref="M30:AB30" si="16">IF(ISERROR(M28),M28,0)</f>
        <v>0</v>
      </c>
      <c r="N30" s="17">
        <f t="shared" si="16"/>
        <v>0</v>
      </c>
      <c r="O30" s="17">
        <f t="shared" si="16"/>
        <v>0</v>
      </c>
      <c r="P30" s="17" t="e">
        <f t="shared" si="16"/>
        <v>#N/A</v>
      </c>
      <c r="Q30" s="17">
        <f t="shared" si="16"/>
        <v>0</v>
      </c>
      <c r="R30" s="17">
        <f t="shared" si="16"/>
        <v>0</v>
      </c>
      <c r="S30" s="17" t="e">
        <f t="shared" si="16"/>
        <v>#N/A</v>
      </c>
      <c r="T30" s="17">
        <f t="shared" si="16"/>
        <v>0</v>
      </c>
      <c r="U30" s="17" t="e">
        <f t="shared" si="16"/>
        <v>#N/A</v>
      </c>
      <c r="V30" s="17" t="e">
        <f t="shared" si="16"/>
        <v>#N/A</v>
      </c>
      <c r="W30" s="17" t="e">
        <f t="shared" si="16"/>
        <v>#N/A</v>
      </c>
      <c r="X30" s="17" t="e">
        <f t="shared" si="16"/>
        <v>#N/A</v>
      </c>
      <c r="Y30" s="17" t="e">
        <f t="shared" si="16"/>
        <v>#N/A</v>
      </c>
      <c r="Z30" s="17" t="e">
        <f t="shared" si="16"/>
        <v>#N/A</v>
      </c>
      <c r="AA30" s="17" t="e">
        <f t="shared" si="16"/>
        <v>#N/A</v>
      </c>
      <c r="AB30" s="17" t="e">
        <f t="shared" si="16"/>
        <v>#N/A</v>
      </c>
      <c r="AC30" s="1"/>
      <c r="AD30" s="3" t="s">
        <v>24</v>
      </c>
    </row>
    <row r="31" spans="1:40" x14ac:dyDescent="0.25">
      <c r="D31">
        <v>1300</v>
      </c>
      <c r="E31">
        <v>9.5</v>
      </c>
      <c r="F31">
        <v>0</v>
      </c>
      <c r="G31">
        <v>0</v>
      </c>
      <c r="J31" s="13" t="s">
        <v>12</v>
      </c>
      <c r="K31" s="17">
        <f>MAX(K20-K19,0)</f>
        <v>0</v>
      </c>
      <c r="L31" s="17">
        <f t="shared" ref="L31" si="17">MAX(L20-L19,0)</f>
        <v>6</v>
      </c>
      <c r="M31" s="17">
        <f t="shared" ref="M31:AB31" si="18">MAX(M20-M19,0)</f>
        <v>0</v>
      </c>
      <c r="N31" s="17">
        <f t="shared" si="18"/>
        <v>14</v>
      </c>
      <c r="O31" s="17">
        <f t="shared" si="18"/>
        <v>0</v>
      </c>
      <c r="P31" s="17">
        <f t="shared" si="18"/>
        <v>0</v>
      </c>
      <c r="Q31" s="17">
        <f t="shared" si="18"/>
        <v>4</v>
      </c>
      <c r="R31" s="17">
        <f t="shared" si="18"/>
        <v>0</v>
      </c>
      <c r="S31" s="17">
        <f t="shared" si="18"/>
        <v>0</v>
      </c>
      <c r="T31" s="17">
        <f t="shared" si="18"/>
        <v>9</v>
      </c>
      <c r="U31" s="17">
        <f t="shared" si="18"/>
        <v>0</v>
      </c>
      <c r="V31" s="17">
        <f t="shared" si="18"/>
        <v>0</v>
      </c>
      <c r="W31" s="17">
        <f t="shared" si="18"/>
        <v>0</v>
      </c>
      <c r="X31" s="17">
        <f t="shared" si="18"/>
        <v>0</v>
      </c>
      <c r="Y31" s="17">
        <f t="shared" si="18"/>
        <v>0</v>
      </c>
      <c r="Z31" s="17">
        <f t="shared" si="18"/>
        <v>0</v>
      </c>
      <c r="AA31" s="17">
        <f t="shared" si="18"/>
        <v>0</v>
      </c>
      <c r="AB31" s="17">
        <f t="shared" si="18"/>
        <v>0</v>
      </c>
      <c r="AC31" s="1"/>
      <c r="AD31" s="3" t="s">
        <v>24</v>
      </c>
    </row>
    <row r="32" spans="1:40" x14ac:dyDescent="0.25">
      <c r="D32" t="e">
        <v>#N/A</v>
      </c>
      <c r="E32" t="e">
        <v>#N/A</v>
      </c>
      <c r="F32" t="e">
        <v>#N/A</v>
      </c>
      <c r="G32" t="e">
        <v>#N/A</v>
      </c>
      <c r="J32" s="13" t="s">
        <v>13</v>
      </c>
      <c r="K32" s="17" t="e">
        <f>IF(ISERROR(K28),K28,0)</f>
        <v>#N/A</v>
      </c>
      <c r="L32" s="17">
        <f t="shared" ref="L32" si="19">IF(ISERROR(L28),L28,0)</f>
        <v>0</v>
      </c>
      <c r="M32" s="17">
        <f t="shared" ref="M32:AB32" si="20">IF(ISERROR(M28),M28,0)</f>
        <v>0</v>
      </c>
      <c r="N32" s="17">
        <f t="shared" si="20"/>
        <v>0</v>
      </c>
      <c r="O32" s="17">
        <f t="shared" si="20"/>
        <v>0</v>
      </c>
      <c r="P32" s="17" t="e">
        <f t="shared" si="20"/>
        <v>#N/A</v>
      </c>
      <c r="Q32" s="17">
        <f t="shared" si="20"/>
        <v>0</v>
      </c>
      <c r="R32" s="17">
        <f t="shared" si="20"/>
        <v>0</v>
      </c>
      <c r="S32" s="17" t="e">
        <f t="shared" si="20"/>
        <v>#N/A</v>
      </c>
      <c r="T32" s="17">
        <f t="shared" si="20"/>
        <v>0</v>
      </c>
      <c r="U32" s="17" t="e">
        <f t="shared" si="20"/>
        <v>#N/A</v>
      </c>
      <c r="V32" s="17" t="e">
        <f t="shared" si="20"/>
        <v>#N/A</v>
      </c>
      <c r="W32" s="17" t="e">
        <f t="shared" si="20"/>
        <v>#N/A</v>
      </c>
      <c r="X32" s="17" t="e">
        <f t="shared" si="20"/>
        <v>#N/A</v>
      </c>
      <c r="Y32" s="17" t="e">
        <f t="shared" si="20"/>
        <v>#N/A</v>
      </c>
      <c r="Z32" s="17" t="e">
        <f t="shared" si="20"/>
        <v>#N/A</v>
      </c>
      <c r="AA32" s="17" t="e">
        <f t="shared" si="20"/>
        <v>#N/A</v>
      </c>
      <c r="AB32" s="17" t="e">
        <f t="shared" si="20"/>
        <v>#N/A</v>
      </c>
      <c r="AC32" s="1"/>
      <c r="AD32" s="3" t="s">
        <v>24</v>
      </c>
    </row>
    <row r="33" spans="4:11" x14ac:dyDescent="0.25">
      <c r="D33">
        <v>1400</v>
      </c>
      <c r="E33">
        <v>10.5</v>
      </c>
      <c r="F33">
        <v>2</v>
      </c>
      <c r="G33">
        <v>0</v>
      </c>
      <c r="K33" s="8"/>
    </row>
    <row r="34" spans="4:11" x14ac:dyDescent="0.25">
      <c r="D34" t="e">
        <v>#N/A</v>
      </c>
      <c r="E34" t="e">
        <v>#N/A</v>
      </c>
      <c r="F34" t="e">
        <v>#N/A</v>
      </c>
      <c r="G34" t="e">
        <v>#N/A</v>
      </c>
    </row>
    <row r="35" spans="4:11" x14ac:dyDescent="0.25">
      <c r="D35">
        <v>1500</v>
      </c>
      <c r="E35">
        <v>12.5</v>
      </c>
      <c r="F35">
        <v>6</v>
      </c>
      <c r="G35">
        <v>0</v>
      </c>
    </row>
    <row r="36" spans="4:11" x14ac:dyDescent="0.25">
      <c r="D36" t="e">
        <v>#N/A</v>
      </c>
      <c r="E36" t="e">
        <v>#N/A</v>
      </c>
      <c r="F36" t="e">
        <v>#N/A</v>
      </c>
      <c r="G36" t="e">
        <v>#N/A</v>
      </c>
    </row>
    <row r="37" spans="4:11" x14ac:dyDescent="0.25">
      <c r="D37">
        <v>1600</v>
      </c>
      <c r="E37">
        <v>15.5</v>
      </c>
      <c r="F37">
        <v>12</v>
      </c>
      <c r="G37">
        <v>0</v>
      </c>
    </row>
    <row r="38" spans="4:11" x14ac:dyDescent="0.25">
      <c r="D38" t="e">
        <v>#N/A</v>
      </c>
      <c r="E38" t="e">
        <v>#N/A</v>
      </c>
      <c r="F38" t="e">
        <v>#N/A</v>
      </c>
      <c r="G38" t="e">
        <v>#N/A</v>
      </c>
    </row>
    <row r="39" spans="4:11" x14ac:dyDescent="0.25">
      <c r="D39">
        <v>1700</v>
      </c>
      <c r="E39">
        <v>19.5</v>
      </c>
      <c r="F39">
        <v>20</v>
      </c>
      <c r="G39">
        <v>0</v>
      </c>
    </row>
    <row r="40" spans="4:11" x14ac:dyDescent="0.25">
      <c r="D40" t="e">
        <v>#N/A</v>
      </c>
      <c r="E40" t="e">
        <v>#N/A</v>
      </c>
      <c r="F40" t="e">
        <v>#N/A</v>
      </c>
      <c r="G40" t="e">
        <v>#N/A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2022-06-29T19:33:46Z</dcterms:created>
  <dcterms:modified xsi:type="dcterms:W3CDTF">2022-06-29T19:34:12Z</dcterms:modified>
</cp:coreProperties>
</file>