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Facens - 5 semestre\"/>
    </mc:Choice>
  </mc:AlternateContent>
  <xr:revisionPtr revIDLastSave="0" documentId="13_ncr:1_{BC2C5734-6303-4A3B-B202-28BF6CDDBA03}" xr6:coauthVersionLast="47" xr6:coauthVersionMax="47" xr10:uidLastSave="{00000000-0000-0000-0000-000000000000}"/>
  <bookViews>
    <workbookView xWindow="-120" yWindow="-120" windowWidth="20730" windowHeight="11160" xr2:uid="{BBD6B6EB-4143-41E0-AE3D-638C460E05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3" i="1"/>
  <c r="J3" i="1" s="1"/>
  <c r="H4" i="1"/>
  <c r="J4" i="1" s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<sst xmlns="http://schemas.openxmlformats.org/spreadsheetml/2006/main" count="29" uniqueCount="19">
  <si>
    <t>MATÉRIAS</t>
  </si>
  <si>
    <t>AC1</t>
  </si>
  <si>
    <t>AC2</t>
  </si>
  <si>
    <t>AF</t>
  </si>
  <si>
    <t>AG</t>
  </si>
  <si>
    <t xml:space="preserve">SUB </t>
  </si>
  <si>
    <t>MÉDIA</t>
  </si>
  <si>
    <t>PA</t>
  </si>
  <si>
    <t xml:space="preserve">Quanto tirar na AF? </t>
  </si>
  <si>
    <t>EAD</t>
  </si>
  <si>
    <t>Banco de dados II</t>
  </si>
  <si>
    <t>Banco de dados II - Lab</t>
  </si>
  <si>
    <t>POO II</t>
  </si>
  <si>
    <t>EDA II</t>
  </si>
  <si>
    <t>EDA II - Lab</t>
  </si>
  <si>
    <t>POO II - Lab</t>
  </si>
  <si>
    <t>SO</t>
  </si>
  <si>
    <t>SO - Lab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</si>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</sst>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7030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5682-DAF5-4525-BECD-0C05A10FADFA}">
  <dimension ref="B2:K12"/>
  <sheetViews>
    <sheetView tabSelected="1" workbookViewId="0">
      <selection activeCell="G15" sqref="G15"/>
    </sheetView>
  </sheetViews>
  <sheetFormatPr defaultRowHeight="15" x14ac:dyDescent="0.2"/>
  <cols>
    <col min="1" max="1" width="2.5546875" customWidth="1"/>
    <col min="2" max="2" width="24.109375" customWidth="1"/>
    <col min="8" max="8" width="15.5546875" customWidth="1"/>
    <col min="9" max="9" width="3.77734375" customWidth="1"/>
    <col min="10" max="10" width="17.77734375" customWidth="1"/>
    <col min="11" max="11" width="25.77734375" customWidth="1"/>
  </cols>
  <sheetData>
    <row r="2" spans="2:11" ht="15.75" x14ac:dyDescent="0.2">
      <c r="B2" s="1" t="s">
        <v>0</v>
      </c>
      <c r="C2" s="1" t="s">
        <v>1</v>
      </c>
      <c r="D2" s="1" t="s">
        <v>2</v>
      </c>
      <c r="E2" s="1" t="s">
        <v>4</v>
      </c>
      <c r="F2" s="1" t="s">
        <v>3</v>
      </c>
      <c r="G2" s="1" t="s">
        <v>5</v>
      </c>
      <c r="H2" s="1" t="s">
        <v>6</v>
      </c>
      <c r="I2" s="2"/>
      <c r="J2" s="1" t="s">
        <v>8</v>
      </c>
      <c r="K2" s="1" t="s">
        <v>0</v>
      </c>
    </row>
    <row r="3" spans="2:11" ht="15.75" x14ac:dyDescent="0.2">
      <c r="B3" s="4" t="s">
        <v>10</v>
      </c>
      <c r="C3" s="3">
        <v>0</v>
      </c>
      <c r="D3" s="3">
        <v>0</v>
      </c>
      <c r="E3" s="3">
        <v>6.5</v>
      </c>
      <c r="F3" s="3">
        <v>0</v>
      </c>
      <c r="G3" s="3">
        <v>0</v>
      </c>
      <c r="H3" s="3">
        <f t="shared" ref="H3:H12" si="0">IFERROR((IF(G3&gt;C3,G3*0.15,C3*0.15))+(IF(G3&gt;D3,G3*0.3,D3*0.3))+(E3*0.1)+(IF(G3&gt;F3,G3*0.45,F3*0.45)),"")</f>
        <v>0.65</v>
      </c>
      <c r="I3" s="2"/>
      <c r="J3" s="5">
        <f t="shared" ref="J3:J12" si="1">IFERROR((5-H3)/0.45,"")</f>
        <v>9.6666666666666661</v>
      </c>
      <c r="K3" s="4" t="str">
        <f>B3</f>
        <v>Banco de dados II</v>
      </c>
    </row>
    <row r="4" spans="2:11" ht="15.75" x14ac:dyDescent="0.2">
      <c r="B4" s="4" t="s">
        <v>11</v>
      </c>
      <c r="C4" s="3">
        <v>0</v>
      </c>
      <c r="D4" s="3">
        <v>0</v>
      </c>
      <c r="E4" s="3">
        <v>6.5</v>
      </c>
      <c r="F4" s="3">
        <v>0</v>
      </c>
      <c r="G4" s="3">
        <v>0</v>
      </c>
      <c r="H4" s="3">
        <f t="shared" si="0"/>
        <v>0.65</v>
      </c>
      <c r="I4" s="2"/>
      <c r="J4" s="5">
        <f t="shared" si="1"/>
        <v>9.6666666666666661</v>
      </c>
      <c r="K4" s="4" t="str">
        <f t="shared" ref="K4:K12" si="2">B4</f>
        <v>Banco de dados II - Lab</v>
      </c>
    </row>
    <row r="5" spans="2:11" ht="15.75" x14ac:dyDescent="0.2">
      <c r="B5" s="4" t="s">
        <v>13</v>
      </c>
      <c r="C5" s="3">
        <v>0</v>
      </c>
      <c r="D5" s="3">
        <v>0</v>
      </c>
      <c r="E5" s="3">
        <v>6.5</v>
      </c>
      <c r="F5" s="3">
        <v>0</v>
      </c>
      <c r="G5" s="3">
        <v>0</v>
      </c>
      <c r="H5" s="6">
        <f t="shared" si="0"/>
        <v>0.65</v>
      </c>
      <c r="I5" s="2"/>
      <c r="J5" s="5">
        <f t="shared" si="1"/>
        <v>9.6666666666666661</v>
      </c>
      <c r="K5" s="4" t="str">
        <f t="shared" si="2"/>
        <v>EDA II</v>
      </c>
    </row>
    <row r="6" spans="2:11" ht="15.75" x14ac:dyDescent="0.2">
      <c r="B6" s="4" t="s">
        <v>14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tr">
        <f t="shared" si="0"/>
        <v/>
      </c>
      <c r="I6" s="2"/>
      <c r="J6" s="5" t="str">
        <f t="shared" si="1"/>
        <v/>
      </c>
      <c r="K6" s="4" t="str">
        <f t="shared" si="2"/>
        <v>EDA II - Lab</v>
      </c>
    </row>
    <row r="7" spans="2:11" ht="15.75" x14ac:dyDescent="0.2">
      <c r="B7" s="4" t="s">
        <v>12</v>
      </c>
      <c r="C7" s="3">
        <v>0</v>
      </c>
      <c r="D7" s="3">
        <v>0</v>
      </c>
      <c r="E7" s="3">
        <v>6.5</v>
      </c>
      <c r="F7" s="3">
        <v>0</v>
      </c>
      <c r="G7" s="3">
        <v>0</v>
      </c>
      <c r="H7" s="3">
        <f t="shared" si="0"/>
        <v>0.65</v>
      </c>
      <c r="I7" s="2"/>
      <c r="J7" s="5">
        <f t="shared" si="1"/>
        <v>9.6666666666666661</v>
      </c>
      <c r="K7" s="4" t="str">
        <f t="shared" si="2"/>
        <v>POO II</v>
      </c>
    </row>
    <row r="8" spans="2:11" ht="15.75" x14ac:dyDescent="0.2">
      <c r="B8" s="4" t="s">
        <v>15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tr">
        <f t="shared" si="0"/>
        <v/>
      </c>
      <c r="I8" s="2"/>
      <c r="J8" s="5" t="str">
        <f t="shared" si="1"/>
        <v/>
      </c>
      <c r="K8" s="4" t="str">
        <f t="shared" si="2"/>
        <v>POO II - Lab</v>
      </c>
    </row>
    <row r="9" spans="2:11" ht="15.75" x14ac:dyDescent="0.2">
      <c r="B9" s="4" t="s">
        <v>16</v>
      </c>
      <c r="C9" s="3">
        <v>0</v>
      </c>
      <c r="D9" s="3">
        <v>0</v>
      </c>
      <c r="E9" s="3">
        <v>6.5</v>
      </c>
      <c r="F9" s="3">
        <v>0</v>
      </c>
      <c r="G9" s="3">
        <v>0</v>
      </c>
      <c r="H9" s="3">
        <f t="shared" si="0"/>
        <v>0.65</v>
      </c>
      <c r="I9" s="2"/>
      <c r="J9" s="5">
        <f t="shared" si="1"/>
        <v>9.6666666666666661</v>
      </c>
      <c r="K9" s="4" t="str">
        <f t="shared" si="2"/>
        <v>SO</v>
      </c>
    </row>
    <row r="10" spans="2:11" ht="15.75" x14ac:dyDescent="0.2">
      <c r="B10" s="4" t="s">
        <v>17</v>
      </c>
      <c r="C10" s="3">
        <v>0</v>
      </c>
      <c r="D10" s="3">
        <v>0</v>
      </c>
      <c r="E10" s="3">
        <v>6.5</v>
      </c>
      <c r="F10" s="3">
        <v>0</v>
      </c>
      <c r="G10" s="3">
        <v>0</v>
      </c>
      <c r="H10" s="3">
        <f t="shared" si="0"/>
        <v>0.65</v>
      </c>
      <c r="I10" s="2"/>
      <c r="J10" s="5">
        <f t="shared" si="1"/>
        <v>9.6666666666666661</v>
      </c>
      <c r="K10" s="4" t="str">
        <f t="shared" si="2"/>
        <v>SO - Lab</v>
      </c>
    </row>
    <row r="11" spans="2:11" ht="15.75" x14ac:dyDescent="0.2">
      <c r="B11" s="4" t="s">
        <v>9</v>
      </c>
      <c r="C11" s="3">
        <v>0</v>
      </c>
      <c r="D11" s="3">
        <v>0</v>
      </c>
      <c r="E11" s="3">
        <v>6.5</v>
      </c>
      <c r="F11" s="3">
        <v>0</v>
      </c>
      <c r="G11" s="3">
        <v>0</v>
      </c>
      <c r="H11" s="3">
        <f t="shared" si="0"/>
        <v>0.65</v>
      </c>
      <c r="I11" s="2"/>
      <c r="J11" s="5">
        <f t="shared" si="1"/>
        <v>9.6666666666666661</v>
      </c>
      <c r="K11" s="4" t="str">
        <f t="shared" si="2"/>
        <v>EAD</v>
      </c>
    </row>
    <row r="12" spans="2:11" ht="15.75" x14ac:dyDescent="0.2">
      <c r="B12" s="4" t="s">
        <v>7</v>
      </c>
      <c r="C12" s="3">
        <v>0</v>
      </c>
      <c r="D12" s="3">
        <v>0</v>
      </c>
      <c r="E12" s="3">
        <v>6.5</v>
      </c>
      <c r="F12" s="3">
        <v>0</v>
      </c>
      <c r="G12" s="3">
        <v>0</v>
      </c>
      <c r="H12" s="3">
        <f t="shared" si="0"/>
        <v>0.65</v>
      </c>
      <c r="I12" s="2"/>
      <c r="J12" s="5">
        <f t="shared" si="1"/>
        <v>9.6666666666666661</v>
      </c>
      <c r="K12" s="4" t="str">
        <f t="shared" si="2"/>
        <v>PA</v>
      </c>
    </row>
  </sheetData>
  <conditionalFormatting sqref="J3:J12">
    <cfRule type="cellIs" dxfId="3" priority="12" operator="greaterThan">
      <formula>0</formula>
    </cfRule>
    <cfRule type="containsBlanks" dxfId="2" priority="1" stopIfTrue="1">
      <formula>LEN(TRIM(J3))=0</formula>
    </cfRule>
  </conditionalFormatting>
  <conditionalFormatting sqref="H3:H12">
    <cfRule type="cellIs" dxfId="1" priority="13" operator="greaterThanOrEqual">
      <formula>8</formula>
    </cfRule>
    <cfRule type="containsBlanks" dxfId="0" priority="9" stopIfTrue="1">
      <formula>LEN(TRIM(H3))=0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Otávio Ceolin</dc:creator>
  <cp:lastModifiedBy>Usuario</cp:lastModifiedBy>
  <dcterms:created xsi:type="dcterms:W3CDTF">2020-06-03T22:09:15Z</dcterms:created>
  <dcterms:modified xsi:type="dcterms:W3CDTF">2021-06-08T02:37:24Z</dcterms:modified>
</cp:coreProperties>
</file>