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40" windowWidth="20115" windowHeight="7815" activeTab="1"/>
  </bookViews>
  <sheets>
    <sheet name="Hoja9" sheetId="9" r:id="rId1"/>
    <sheet name="Supuestos_Precios" sheetId="1" r:id="rId2"/>
    <sheet name="Rotacion 1" sheetId="2" r:id="rId3"/>
    <sheet name="Rotacion 2" sheetId="3" r:id="rId4"/>
    <sheet name="Rotacion 3" sheetId="4" r:id="rId5"/>
    <sheet name="Rotacion 4" sheetId="5" r:id="rId6"/>
    <sheet name="Rotacion 5" sheetId="6" r:id="rId7"/>
    <sheet name="Rotacion 6" sheetId="7" r:id="rId8"/>
    <sheet name="Rotacion 7" sheetId="8" r:id="rId9"/>
    <sheet name="Rotacion 8" sheetId="10" r:id="rId10"/>
  </sheets>
  <definedNames>
    <definedName name="_xlnm._FilterDatabase" localSheetId="2" hidden="1">'Rotacion 1'!$B$1:$D$1</definedName>
    <definedName name="_xlnm._FilterDatabase" localSheetId="3" hidden="1">'Rotacion 2'!$B$1:$D$1</definedName>
    <definedName name="_xlnm._FilterDatabase" localSheetId="4" hidden="1">'Rotacion 3'!$B$1:$D$73</definedName>
    <definedName name="_xlnm._FilterDatabase" localSheetId="5" hidden="1">'Rotacion 4'!$B$1:$D$73</definedName>
    <definedName name="_xlnm._FilterDatabase" localSheetId="6" hidden="1">'Rotacion 5'!$B$1:$D$1</definedName>
    <definedName name="_xlnm._FilterDatabase" localSheetId="7" hidden="1">'Rotacion 6'!$B$1:$D$1</definedName>
    <definedName name="_xlnm._FilterDatabase" localSheetId="8" hidden="1">'Rotacion 7'!$B$1:$D$1</definedName>
    <definedName name="_xlnm._FilterDatabase" localSheetId="9" hidden="1">'Rotacion 8'!$B$1:$D$1</definedName>
  </definedNames>
  <calcPr calcId="144525"/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2" i="8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2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2" i="4"/>
  <c r="B3" i="4"/>
  <c r="B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5" i="4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</calcChain>
</file>

<file path=xl/sharedStrings.xml><?xml version="1.0" encoding="utf-8"?>
<sst xmlns="http://schemas.openxmlformats.org/spreadsheetml/2006/main" count="1810" uniqueCount="70">
  <si>
    <t>USD/Ton aprox</t>
  </si>
  <si>
    <t>Mes</t>
  </si>
  <si>
    <t>PAST</t>
  </si>
  <si>
    <t>EUCA</t>
  </si>
  <si>
    <t>SOYB</t>
  </si>
  <si>
    <t>CORN</t>
  </si>
  <si>
    <t>MONT</t>
  </si>
  <si>
    <t>OATS</t>
  </si>
  <si>
    <t>SGHY</t>
  </si>
  <si>
    <t>OATS/AVENA</t>
  </si>
  <si>
    <t>SOYBEAN</t>
  </si>
  <si>
    <t xml:space="preserve">usd/ton approx </t>
  </si>
  <si>
    <t>Camara de productos del pais</t>
  </si>
  <si>
    <t>Product</t>
  </si>
  <si>
    <t>Instituto Nacional de Carnes</t>
  </si>
  <si>
    <t>NATIVE FOREST:</t>
  </si>
  <si>
    <t>MEAT (PASTURE)</t>
  </si>
  <si>
    <t>EUCALYPTUS</t>
  </si>
  <si>
    <t>SORGHUM</t>
  </si>
  <si>
    <t>http://www.alur.com.uy/noticias/plan-sorgo-2019-2020/Plan%20SORGO%20BT%202019-20.pdf</t>
  </si>
  <si>
    <t>Fuente sorgo</t>
  </si>
  <si>
    <t>ton/ha</t>
  </si>
  <si>
    <t>Precios</t>
  </si>
  <si>
    <t>Precio</t>
  </si>
  <si>
    <t>kg carne/ton pastura:</t>
  </si>
  <si>
    <t xml:space="preserve">Dato: FUCREA </t>
  </si>
  <si>
    <t>Diapo Ducos</t>
  </si>
  <si>
    <t>Link inac</t>
  </si>
  <si>
    <t>https://www.inac.uy/innovaportal/file/16962/1/boletin-semanal---exportaciones.pdf</t>
  </si>
  <si>
    <t>precio por m3</t>
  </si>
  <si>
    <t>Fuente: mgap</t>
  </si>
  <si>
    <t>Precios dir gral forestal</t>
  </si>
  <si>
    <t>rotacion_1</t>
  </si>
  <si>
    <t>rotacion_2</t>
  </si>
  <si>
    <t>rotacion_3</t>
  </si>
  <si>
    <t>rotacion_4</t>
  </si>
  <si>
    <t>rotacion_5</t>
  </si>
  <si>
    <t>rotacion_6</t>
  </si>
  <si>
    <t>rotacion_7</t>
  </si>
  <si>
    <t>Uso</t>
  </si>
  <si>
    <t>Precio por kg Carne</t>
  </si>
  <si>
    <t>Precio por m3</t>
  </si>
  <si>
    <t>Precio/tonelada</t>
  </si>
  <si>
    <t>Para pasture es por kg carne</t>
  </si>
  <si>
    <t>Para corn/oats el precio es por ton</t>
  </si>
  <si>
    <t>Para corn/sorghum el precio es por ton</t>
  </si>
  <si>
    <t>No se asume un uso comercial del monte nativo--&gt;precio 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</si>
  <si>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</si>
  <si>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</si>
  <si>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</si>
  <si>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</si>
  <si>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</si>
  <si>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</si>
  <si>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</si>
  <si>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</si>
  <si>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</si>
  <si>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</si>
  <si>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</si>
  <si>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</si>
  <si>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Supuesto eucalipto:</t>
  </si>
  <si>
    <t>500 kg por m3</t>
  </si>
  <si>
    <t>fuente:</t>
  </si>
  <si>
    <t>http://www.inia.uy/Publicaciones/Documentos%20compartidos/18429160709160425.pdf</t>
  </si>
  <si>
    <t>http://www.adimau.com.uy/articulos/12_densidad_dureza_y_color_de_eucalyptus.pdf</t>
  </si>
  <si>
    <t>entonces me da 2 m3 por ha</t>
  </si>
  <si>
    <t>Por ejemplo:si output es 1 ton por ha</t>
  </si>
  <si>
    <t>rotacion_8</t>
  </si>
  <si>
    <t>GRAS</t>
  </si>
  <si>
    <t>WWHT</t>
  </si>
  <si>
    <t xml:space="preserve">WHEAT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</si>
</sst>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ia.uy/Publicaciones/Documentos%20compartidos/18429160709160425.pdf" TargetMode="External"/><Relationship Id="rId2" Type="http://schemas.openxmlformats.org/officeDocument/2006/relationships/hyperlink" Target="https://www.inac.uy/innovaportal/file/16962/1/boletin-semanal---exportaciones.pdf" TargetMode="External"/><Relationship Id="rId1" Type="http://schemas.openxmlformats.org/officeDocument/2006/relationships/hyperlink" Target="http://www.alur.com.uy/noticias/plan-sorgo-2019-2020/Plan%20SORGO%20BT%202019-20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dimau.com.uy/articulos/12_densidad_dureza_y_color_de_eucalypt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C2" sqref="C2"/>
    </sheetView>
  </sheetViews>
  <sheetFormatPr baseColWidth="10" defaultRowHeight="15" x14ac:dyDescent="0.25"/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66</v>
      </c>
    </row>
    <row r="2" spans="1:8" x14ac:dyDescent="0.25">
      <c r="A2">
        <v>5000</v>
      </c>
      <c r="B2">
        <v>60</v>
      </c>
      <c r="C2">
        <v>300</v>
      </c>
      <c r="D2">
        <v>205</v>
      </c>
      <c r="E2">
        <v>5000</v>
      </c>
      <c r="F2">
        <v>5000</v>
      </c>
      <c r="G2">
        <v>0</v>
      </c>
      <c r="H2">
        <v>0</v>
      </c>
    </row>
    <row r="3" spans="1:8" x14ac:dyDescent="0.25">
      <c r="A3">
        <v>5000</v>
      </c>
      <c r="B3">
        <v>60</v>
      </c>
      <c r="C3">
        <v>300</v>
      </c>
      <c r="D3">
        <v>205</v>
      </c>
      <c r="E3">
        <v>5000</v>
      </c>
      <c r="F3">
        <v>5000</v>
      </c>
      <c r="G3">
        <v>0</v>
      </c>
      <c r="H3">
        <v>0</v>
      </c>
    </row>
    <row r="4" spans="1:8" x14ac:dyDescent="0.25">
      <c r="A4">
        <v>5000</v>
      </c>
      <c r="B4">
        <v>60</v>
      </c>
      <c r="C4">
        <v>300</v>
      </c>
      <c r="D4">
        <v>205</v>
      </c>
      <c r="E4">
        <v>5000</v>
      </c>
      <c r="F4">
        <v>5000</v>
      </c>
      <c r="G4">
        <v>0</v>
      </c>
      <c r="H4">
        <v>0</v>
      </c>
    </row>
    <row r="5" spans="1:8" x14ac:dyDescent="0.25">
      <c r="A5">
        <v>5000</v>
      </c>
      <c r="B5">
        <v>60</v>
      </c>
      <c r="C5">
        <v>195</v>
      </c>
      <c r="D5">
        <v>5000</v>
      </c>
      <c r="E5">
        <v>5000</v>
      </c>
      <c r="F5">
        <v>5000</v>
      </c>
      <c r="G5">
        <v>0</v>
      </c>
      <c r="H5">
        <v>0</v>
      </c>
    </row>
    <row r="6" spans="1:8" x14ac:dyDescent="0.25">
      <c r="A6">
        <v>5000</v>
      </c>
      <c r="B6">
        <v>60</v>
      </c>
      <c r="C6">
        <v>195</v>
      </c>
      <c r="D6">
        <v>5000</v>
      </c>
      <c r="E6">
        <v>5000</v>
      </c>
      <c r="F6">
        <v>5000</v>
      </c>
      <c r="G6">
        <v>0</v>
      </c>
      <c r="H6">
        <v>0</v>
      </c>
    </row>
    <row r="7" spans="1:8" x14ac:dyDescent="0.25">
      <c r="A7">
        <v>5000</v>
      </c>
      <c r="B7">
        <v>60</v>
      </c>
      <c r="C7">
        <v>195</v>
      </c>
      <c r="D7">
        <v>5000</v>
      </c>
      <c r="E7">
        <v>5000</v>
      </c>
      <c r="F7">
        <v>5000</v>
      </c>
      <c r="G7">
        <v>0</v>
      </c>
      <c r="H7">
        <v>0</v>
      </c>
    </row>
    <row r="8" spans="1:8" x14ac:dyDescent="0.25">
      <c r="A8">
        <v>5000</v>
      </c>
      <c r="B8">
        <v>60</v>
      </c>
      <c r="C8">
        <v>195</v>
      </c>
      <c r="D8">
        <v>5000</v>
      </c>
      <c r="E8">
        <v>5000</v>
      </c>
      <c r="F8">
        <v>5000</v>
      </c>
      <c r="G8">
        <v>0</v>
      </c>
      <c r="H8">
        <v>0</v>
      </c>
    </row>
    <row r="9" spans="1:8" x14ac:dyDescent="0.25">
      <c r="A9">
        <v>5000</v>
      </c>
      <c r="B9">
        <v>60</v>
      </c>
      <c r="C9">
        <v>195</v>
      </c>
      <c r="D9">
        <v>5000</v>
      </c>
      <c r="E9">
        <v>5000</v>
      </c>
      <c r="F9">
        <v>5000</v>
      </c>
      <c r="G9">
        <v>0</v>
      </c>
      <c r="H9">
        <v>0</v>
      </c>
    </row>
    <row r="10" spans="1:8" x14ac:dyDescent="0.25">
      <c r="A10">
        <v>5000</v>
      </c>
      <c r="B10">
        <v>60</v>
      </c>
      <c r="C10">
        <v>195</v>
      </c>
      <c r="D10">
        <v>5000</v>
      </c>
      <c r="E10">
        <v>5000</v>
      </c>
      <c r="F10">
        <v>5000</v>
      </c>
      <c r="G10">
        <v>0</v>
      </c>
      <c r="H10">
        <v>0</v>
      </c>
    </row>
    <row r="11" spans="1:8" x14ac:dyDescent="0.25">
      <c r="A11">
        <v>5000</v>
      </c>
      <c r="B11">
        <v>60</v>
      </c>
      <c r="C11">
        <v>195</v>
      </c>
      <c r="D11">
        <v>5000</v>
      </c>
      <c r="E11">
        <v>5000</v>
      </c>
      <c r="F11">
        <v>5000</v>
      </c>
      <c r="G11">
        <v>0</v>
      </c>
      <c r="H11">
        <v>0</v>
      </c>
    </row>
    <row r="12" spans="1:8" x14ac:dyDescent="0.25">
      <c r="A12">
        <v>5000</v>
      </c>
      <c r="B12">
        <v>60</v>
      </c>
      <c r="C12">
        <v>300</v>
      </c>
      <c r="D12">
        <v>5000</v>
      </c>
      <c r="E12">
        <v>5000</v>
      </c>
      <c r="F12">
        <v>5000</v>
      </c>
      <c r="G12">
        <v>0</v>
      </c>
      <c r="H12">
        <v>0</v>
      </c>
    </row>
    <row r="13" spans="1:8" x14ac:dyDescent="0.25">
      <c r="A13">
        <v>5000</v>
      </c>
      <c r="B13">
        <v>60</v>
      </c>
      <c r="C13">
        <v>300</v>
      </c>
      <c r="D13">
        <v>5000</v>
      </c>
      <c r="E13">
        <v>5000</v>
      </c>
      <c r="F13">
        <v>5000</v>
      </c>
      <c r="G13">
        <v>0</v>
      </c>
      <c r="H13">
        <v>0</v>
      </c>
    </row>
    <row r="14" spans="1:8" x14ac:dyDescent="0.25">
      <c r="A14">
        <v>5000</v>
      </c>
      <c r="B14">
        <v>60</v>
      </c>
      <c r="C14">
        <v>300</v>
      </c>
      <c r="D14">
        <v>5000</v>
      </c>
      <c r="E14">
        <v>5000</v>
      </c>
      <c r="F14">
        <v>5000</v>
      </c>
      <c r="G14">
        <v>0</v>
      </c>
      <c r="H14">
        <v>0</v>
      </c>
    </row>
    <row r="15" spans="1:8" x14ac:dyDescent="0.25">
      <c r="A15">
        <v>5000</v>
      </c>
      <c r="B15">
        <v>60</v>
      </c>
      <c r="C15">
        <v>300</v>
      </c>
      <c r="D15">
        <v>5000</v>
      </c>
      <c r="E15">
        <v>5000</v>
      </c>
      <c r="F15">
        <v>5000</v>
      </c>
      <c r="G15">
        <v>0</v>
      </c>
      <c r="H15">
        <v>0</v>
      </c>
    </row>
    <row r="16" spans="1:8" x14ac:dyDescent="0.25">
      <c r="A16">
        <v>5000</v>
      </c>
      <c r="B16">
        <v>60</v>
      </c>
      <c r="C16">
        <v>300</v>
      </c>
      <c r="D16">
        <v>5000</v>
      </c>
      <c r="E16">
        <v>5000</v>
      </c>
      <c r="F16">
        <v>5000</v>
      </c>
      <c r="G16">
        <v>0</v>
      </c>
      <c r="H16">
        <v>0</v>
      </c>
    </row>
    <row r="17" spans="1:8" x14ac:dyDescent="0.25">
      <c r="A17">
        <v>5000</v>
      </c>
      <c r="B17">
        <v>60</v>
      </c>
      <c r="C17">
        <v>195</v>
      </c>
      <c r="D17">
        <v>5000</v>
      </c>
      <c r="E17">
        <v>5000</v>
      </c>
      <c r="F17">
        <v>5000</v>
      </c>
      <c r="G17">
        <v>0</v>
      </c>
      <c r="H17">
        <v>0</v>
      </c>
    </row>
    <row r="18" spans="1:8" x14ac:dyDescent="0.25">
      <c r="A18">
        <v>5000</v>
      </c>
      <c r="B18">
        <v>60</v>
      </c>
      <c r="C18">
        <v>195</v>
      </c>
      <c r="D18">
        <v>5000</v>
      </c>
      <c r="E18">
        <v>5000</v>
      </c>
      <c r="F18">
        <v>5000</v>
      </c>
      <c r="G18">
        <v>0</v>
      </c>
      <c r="H18">
        <v>0</v>
      </c>
    </row>
    <row r="19" spans="1:8" x14ac:dyDescent="0.25">
      <c r="A19">
        <v>5000</v>
      </c>
      <c r="B19">
        <v>60</v>
      </c>
      <c r="C19">
        <v>195</v>
      </c>
      <c r="D19">
        <v>5000</v>
      </c>
      <c r="E19">
        <v>5000</v>
      </c>
      <c r="F19">
        <v>5000</v>
      </c>
      <c r="G19">
        <v>0</v>
      </c>
      <c r="H19">
        <v>0</v>
      </c>
    </row>
    <row r="20" spans="1:8" x14ac:dyDescent="0.25">
      <c r="A20">
        <v>5000</v>
      </c>
      <c r="B20">
        <v>60</v>
      </c>
      <c r="C20">
        <v>195</v>
      </c>
      <c r="D20">
        <v>5000</v>
      </c>
      <c r="E20">
        <v>5000</v>
      </c>
      <c r="F20">
        <v>5000</v>
      </c>
      <c r="G20">
        <v>0</v>
      </c>
      <c r="H20">
        <v>0</v>
      </c>
    </row>
    <row r="21" spans="1:8" x14ac:dyDescent="0.25">
      <c r="A21">
        <v>5000</v>
      </c>
      <c r="B21">
        <v>60</v>
      </c>
      <c r="C21">
        <v>195</v>
      </c>
      <c r="D21">
        <v>5000</v>
      </c>
      <c r="E21">
        <v>5000</v>
      </c>
      <c r="F21">
        <v>5000</v>
      </c>
      <c r="G21">
        <v>0</v>
      </c>
      <c r="H21">
        <v>0</v>
      </c>
    </row>
    <row r="22" spans="1:8" x14ac:dyDescent="0.25">
      <c r="A22">
        <v>5000</v>
      </c>
      <c r="B22">
        <v>60</v>
      </c>
      <c r="C22">
        <v>195</v>
      </c>
      <c r="D22">
        <v>5000</v>
      </c>
      <c r="E22">
        <v>5000</v>
      </c>
      <c r="F22">
        <v>5000</v>
      </c>
      <c r="G22">
        <v>0</v>
      </c>
      <c r="H22">
        <v>0</v>
      </c>
    </row>
    <row r="23" spans="1:8" x14ac:dyDescent="0.25">
      <c r="A23">
        <v>5000</v>
      </c>
      <c r="B23">
        <v>60</v>
      </c>
      <c r="C23">
        <v>195</v>
      </c>
      <c r="D23">
        <v>5000</v>
      </c>
      <c r="E23">
        <v>205</v>
      </c>
      <c r="F23">
        <v>5000</v>
      </c>
      <c r="G23">
        <v>0</v>
      </c>
      <c r="H23">
        <v>0</v>
      </c>
    </row>
    <row r="24" spans="1:8" x14ac:dyDescent="0.25">
      <c r="A24">
        <v>5000</v>
      </c>
      <c r="B24">
        <v>60</v>
      </c>
      <c r="C24">
        <v>205</v>
      </c>
      <c r="D24">
        <v>5000</v>
      </c>
      <c r="E24">
        <v>205</v>
      </c>
      <c r="F24">
        <v>5000</v>
      </c>
      <c r="G24">
        <v>0</v>
      </c>
      <c r="H24">
        <v>0</v>
      </c>
    </row>
    <row r="25" spans="1:8" x14ac:dyDescent="0.25">
      <c r="A25">
        <v>5000</v>
      </c>
      <c r="B25">
        <v>60</v>
      </c>
      <c r="C25">
        <v>205</v>
      </c>
      <c r="D25">
        <v>5000</v>
      </c>
      <c r="E25">
        <v>205</v>
      </c>
      <c r="F25">
        <v>5000</v>
      </c>
      <c r="G25">
        <v>0</v>
      </c>
      <c r="H25">
        <v>0</v>
      </c>
    </row>
    <row r="26" spans="1:8" x14ac:dyDescent="0.25">
      <c r="A26">
        <v>5000</v>
      </c>
      <c r="B26">
        <v>60</v>
      </c>
      <c r="C26">
        <v>205</v>
      </c>
      <c r="D26">
        <v>5000</v>
      </c>
      <c r="E26">
        <v>205</v>
      </c>
      <c r="F26">
        <v>5000</v>
      </c>
      <c r="G26">
        <v>0</v>
      </c>
      <c r="H26">
        <v>0</v>
      </c>
    </row>
    <row r="27" spans="1:8" x14ac:dyDescent="0.25">
      <c r="A27">
        <v>5000</v>
      </c>
      <c r="B27">
        <v>60</v>
      </c>
      <c r="C27">
        <v>205</v>
      </c>
      <c r="D27">
        <v>5000</v>
      </c>
      <c r="E27">
        <v>205</v>
      </c>
      <c r="F27">
        <v>195</v>
      </c>
      <c r="G27">
        <v>0</v>
      </c>
      <c r="H27">
        <v>0</v>
      </c>
    </row>
    <row r="28" spans="1:8" x14ac:dyDescent="0.25">
      <c r="A28">
        <v>5000</v>
      </c>
      <c r="B28">
        <v>60</v>
      </c>
      <c r="C28">
        <v>205</v>
      </c>
      <c r="D28">
        <v>5000</v>
      </c>
      <c r="E28">
        <v>205</v>
      </c>
      <c r="F28">
        <v>195</v>
      </c>
      <c r="G28">
        <v>0</v>
      </c>
      <c r="H28">
        <v>0</v>
      </c>
    </row>
    <row r="29" spans="1:8" x14ac:dyDescent="0.25">
      <c r="A29">
        <v>5000</v>
      </c>
      <c r="B29">
        <v>60</v>
      </c>
      <c r="C29">
        <v>195</v>
      </c>
      <c r="D29">
        <v>5000</v>
      </c>
      <c r="E29">
        <v>195</v>
      </c>
      <c r="F29">
        <v>195</v>
      </c>
      <c r="G29">
        <v>0</v>
      </c>
      <c r="H29">
        <v>0</v>
      </c>
    </row>
    <row r="30" spans="1:8" x14ac:dyDescent="0.25">
      <c r="A30">
        <v>5000</v>
      </c>
      <c r="B30">
        <v>60</v>
      </c>
      <c r="C30">
        <v>195</v>
      </c>
      <c r="D30">
        <v>5000</v>
      </c>
      <c r="E30">
        <v>195</v>
      </c>
      <c r="F30">
        <v>195</v>
      </c>
      <c r="G30">
        <v>0</v>
      </c>
      <c r="H30">
        <v>0</v>
      </c>
    </row>
    <row r="31" spans="1:8" x14ac:dyDescent="0.25">
      <c r="A31">
        <v>5000</v>
      </c>
      <c r="B31">
        <v>60</v>
      </c>
      <c r="C31">
        <v>195</v>
      </c>
      <c r="D31">
        <v>5000</v>
      </c>
      <c r="E31">
        <v>195</v>
      </c>
      <c r="F31">
        <v>195</v>
      </c>
      <c r="G31">
        <v>0</v>
      </c>
      <c r="H31">
        <v>0</v>
      </c>
    </row>
    <row r="32" spans="1:8" x14ac:dyDescent="0.25">
      <c r="A32">
        <v>5000</v>
      </c>
      <c r="B32">
        <v>60</v>
      </c>
      <c r="C32">
        <v>195</v>
      </c>
      <c r="D32">
        <v>5000</v>
      </c>
      <c r="E32">
        <v>195</v>
      </c>
      <c r="F32">
        <v>195</v>
      </c>
      <c r="G32">
        <v>0</v>
      </c>
      <c r="H32">
        <v>0</v>
      </c>
    </row>
    <row r="33" spans="1:8" x14ac:dyDescent="0.25">
      <c r="A33">
        <v>5000</v>
      </c>
      <c r="B33">
        <v>60</v>
      </c>
      <c r="C33">
        <v>195</v>
      </c>
      <c r="D33">
        <v>5000</v>
      </c>
      <c r="E33">
        <v>195</v>
      </c>
      <c r="F33">
        <v>195</v>
      </c>
      <c r="G33">
        <v>0</v>
      </c>
      <c r="H33">
        <v>0</v>
      </c>
    </row>
    <row r="34" spans="1:8" x14ac:dyDescent="0.25">
      <c r="A34">
        <v>5000</v>
      </c>
      <c r="B34">
        <v>60</v>
      </c>
      <c r="C34">
        <v>195</v>
      </c>
      <c r="D34">
        <v>5000</v>
      </c>
      <c r="E34">
        <v>205</v>
      </c>
      <c r="F34">
        <v>195</v>
      </c>
      <c r="G34">
        <v>0</v>
      </c>
      <c r="H34">
        <v>0</v>
      </c>
    </row>
    <row r="35" spans="1:8" x14ac:dyDescent="0.25">
      <c r="A35">
        <v>5000</v>
      </c>
      <c r="B35">
        <v>60</v>
      </c>
      <c r="C35">
        <v>195</v>
      </c>
      <c r="D35">
        <v>5000</v>
      </c>
      <c r="E35">
        <v>205</v>
      </c>
      <c r="F35">
        <v>160</v>
      </c>
      <c r="G35">
        <v>0</v>
      </c>
      <c r="H35">
        <v>0</v>
      </c>
    </row>
    <row r="36" spans="1:8" x14ac:dyDescent="0.25">
      <c r="A36">
        <v>5000</v>
      </c>
      <c r="B36">
        <v>60</v>
      </c>
      <c r="C36">
        <v>300</v>
      </c>
      <c r="D36">
        <v>5000</v>
      </c>
      <c r="E36">
        <v>205</v>
      </c>
      <c r="F36">
        <v>160</v>
      </c>
      <c r="G36">
        <v>0</v>
      </c>
      <c r="H36">
        <v>0</v>
      </c>
    </row>
    <row r="37" spans="1:8" x14ac:dyDescent="0.25">
      <c r="A37">
        <v>5000</v>
      </c>
      <c r="B37">
        <v>60</v>
      </c>
      <c r="C37">
        <v>300</v>
      </c>
      <c r="D37">
        <v>5000</v>
      </c>
      <c r="E37">
        <v>205</v>
      </c>
      <c r="F37">
        <v>160</v>
      </c>
      <c r="G37">
        <v>0</v>
      </c>
      <c r="H37">
        <v>0</v>
      </c>
    </row>
    <row r="38" spans="1:8" x14ac:dyDescent="0.25">
      <c r="A38">
        <v>5000</v>
      </c>
      <c r="B38">
        <v>60</v>
      </c>
      <c r="C38">
        <v>300</v>
      </c>
      <c r="D38">
        <v>5000</v>
      </c>
      <c r="E38">
        <v>205</v>
      </c>
      <c r="F38">
        <v>160</v>
      </c>
      <c r="G38">
        <v>0</v>
      </c>
      <c r="H38">
        <v>0</v>
      </c>
    </row>
    <row r="39" spans="1:8" x14ac:dyDescent="0.25">
      <c r="A39">
        <v>5000</v>
      </c>
      <c r="B39">
        <v>60</v>
      </c>
      <c r="C39">
        <v>300</v>
      </c>
      <c r="D39">
        <v>5000</v>
      </c>
      <c r="E39">
        <v>205</v>
      </c>
      <c r="F39">
        <v>160</v>
      </c>
      <c r="G39">
        <v>0</v>
      </c>
      <c r="H39">
        <v>0</v>
      </c>
    </row>
    <row r="40" spans="1:8" x14ac:dyDescent="0.25">
      <c r="A40">
        <v>5000</v>
      </c>
      <c r="B40">
        <v>60</v>
      </c>
      <c r="C40">
        <v>300</v>
      </c>
      <c r="D40">
        <v>5000</v>
      </c>
      <c r="E40">
        <v>205</v>
      </c>
      <c r="F40">
        <v>160</v>
      </c>
      <c r="G40">
        <v>0</v>
      </c>
      <c r="H40">
        <v>0</v>
      </c>
    </row>
    <row r="41" spans="1:8" x14ac:dyDescent="0.25">
      <c r="A41">
        <v>5000</v>
      </c>
      <c r="B41">
        <v>60</v>
      </c>
      <c r="C41">
        <v>195</v>
      </c>
      <c r="D41">
        <v>5000</v>
      </c>
      <c r="E41">
        <v>5000</v>
      </c>
      <c r="F41">
        <v>5000</v>
      </c>
      <c r="G41">
        <v>0</v>
      </c>
      <c r="H41">
        <v>0</v>
      </c>
    </row>
    <row r="42" spans="1:8" x14ac:dyDescent="0.25">
      <c r="A42">
        <v>5000</v>
      </c>
      <c r="B42">
        <v>60</v>
      </c>
      <c r="C42">
        <v>195</v>
      </c>
      <c r="D42">
        <v>5000</v>
      </c>
      <c r="E42">
        <v>5000</v>
      </c>
      <c r="F42">
        <v>5000</v>
      </c>
      <c r="G42">
        <v>0</v>
      </c>
      <c r="H42">
        <v>0</v>
      </c>
    </row>
    <row r="43" spans="1:8" x14ac:dyDescent="0.25">
      <c r="A43">
        <v>5000</v>
      </c>
      <c r="B43">
        <v>60</v>
      </c>
      <c r="C43">
        <v>195</v>
      </c>
      <c r="D43">
        <v>5000</v>
      </c>
      <c r="E43">
        <v>5000</v>
      </c>
      <c r="F43">
        <v>5000</v>
      </c>
      <c r="G43">
        <v>0</v>
      </c>
      <c r="H43">
        <v>0</v>
      </c>
    </row>
    <row r="44" spans="1:8" x14ac:dyDescent="0.25">
      <c r="A44">
        <v>5000</v>
      </c>
      <c r="B44">
        <v>60</v>
      </c>
      <c r="C44">
        <v>195</v>
      </c>
      <c r="D44">
        <v>5000</v>
      </c>
      <c r="E44">
        <v>5000</v>
      </c>
      <c r="F44">
        <v>5000</v>
      </c>
      <c r="G44">
        <v>0</v>
      </c>
      <c r="H44">
        <v>0</v>
      </c>
    </row>
    <row r="45" spans="1:8" x14ac:dyDescent="0.25">
      <c r="A45">
        <v>5000</v>
      </c>
      <c r="B45">
        <v>60</v>
      </c>
      <c r="C45">
        <v>195</v>
      </c>
      <c r="D45">
        <v>5000</v>
      </c>
      <c r="E45">
        <v>5000</v>
      </c>
      <c r="F45">
        <v>5000</v>
      </c>
      <c r="G45">
        <v>0</v>
      </c>
      <c r="H45">
        <v>0</v>
      </c>
    </row>
    <row r="46" spans="1:8" x14ac:dyDescent="0.25">
      <c r="A46">
        <v>5000</v>
      </c>
      <c r="B46">
        <v>60</v>
      </c>
      <c r="C46">
        <v>195</v>
      </c>
      <c r="D46">
        <v>5000</v>
      </c>
      <c r="E46">
        <v>5000</v>
      </c>
      <c r="F46">
        <v>5000</v>
      </c>
      <c r="G46">
        <v>0</v>
      </c>
      <c r="H46">
        <v>0</v>
      </c>
    </row>
    <row r="47" spans="1:8" x14ac:dyDescent="0.25">
      <c r="A47">
        <v>5000</v>
      </c>
      <c r="B47">
        <v>60</v>
      </c>
      <c r="C47">
        <v>195</v>
      </c>
      <c r="D47">
        <v>205</v>
      </c>
      <c r="E47">
        <v>5000</v>
      </c>
      <c r="F47">
        <v>5000</v>
      </c>
      <c r="G47">
        <v>0</v>
      </c>
      <c r="H47">
        <v>0</v>
      </c>
    </row>
    <row r="48" spans="1:8" x14ac:dyDescent="0.25">
      <c r="A48">
        <v>5000</v>
      </c>
      <c r="B48">
        <v>60</v>
      </c>
      <c r="C48">
        <v>300</v>
      </c>
      <c r="D48">
        <v>205</v>
      </c>
      <c r="E48">
        <v>5000</v>
      </c>
      <c r="F48">
        <v>5000</v>
      </c>
      <c r="G48">
        <v>0</v>
      </c>
      <c r="H48">
        <v>0</v>
      </c>
    </row>
    <row r="49" spans="1:8" x14ac:dyDescent="0.25">
      <c r="A49">
        <v>5000</v>
      </c>
      <c r="B49">
        <v>60</v>
      </c>
      <c r="C49">
        <v>300</v>
      </c>
      <c r="D49">
        <v>205</v>
      </c>
      <c r="E49">
        <v>5000</v>
      </c>
      <c r="F49">
        <v>5000</v>
      </c>
      <c r="G49">
        <v>0</v>
      </c>
      <c r="H49">
        <v>0</v>
      </c>
    </row>
    <row r="50" spans="1:8" x14ac:dyDescent="0.25">
      <c r="A50">
        <v>5000</v>
      </c>
      <c r="B50">
        <v>60</v>
      </c>
      <c r="C50">
        <v>300</v>
      </c>
      <c r="D50">
        <v>205</v>
      </c>
      <c r="E50">
        <v>5000</v>
      </c>
      <c r="F50">
        <v>5000</v>
      </c>
      <c r="G50">
        <v>0</v>
      </c>
      <c r="H50">
        <v>0</v>
      </c>
    </row>
    <row r="51" spans="1:8" x14ac:dyDescent="0.25">
      <c r="A51">
        <v>5000</v>
      </c>
      <c r="B51">
        <v>60</v>
      </c>
      <c r="C51">
        <v>300</v>
      </c>
      <c r="D51">
        <v>205</v>
      </c>
      <c r="E51">
        <v>5000</v>
      </c>
      <c r="F51">
        <v>5000</v>
      </c>
      <c r="G51">
        <v>0</v>
      </c>
      <c r="H51">
        <v>0</v>
      </c>
    </row>
    <row r="52" spans="1:8" x14ac:dyDescent="0.25">
      <c r="A52">
        <v>5000</v>
      </c>
      <c r="B52">
        <v>60</v>
      </c>
      <c r="C52">
        <v>300</v>
      </c>
      <c r="D52">
        <v>205</v>
      </c>
      <c r="E52">
        <v>5000</v>
      </c>
      <c r="F52">
        <v>5000</v>
      </c>
      <c r="G52">
        <v>0</v>
      </c>
      <c r="H52">
        <v>0</v>
      </c>
    </row>
    <row r="53" spans="1:8" x14ac:dyDescent="0.25">
      <c r="A53">
        <v>5000</v>
      </c>
      <c r="B53">
        <v>60</v>
      </c>
      <c r="C53">
        <v>195</v>
      </c>
      <c r="D53">
        <v>195</v>
      </c>
      <c r="E53">
        <v>5000</v>
      </c>
      <c r="F53">
        <v>5000</v>
      </c>
      <c r="G53">
        <v>0</v>
      </c>
      <c r="H53">
        <v>0</v>
      </c>
    </row>
    <row r="54" spans="1:8" x14ac:dyDescent="0.25">
      <c r="A54">
        <v>5000</v>
      </c>
      <c r="B54">
        <v>60</v>
      </c>
      <c r="C54">
        <v>195</v>
      </c>
      <c r="D54">
        <v>195</v>
      </c>
      <c r="E54">
        <v>5000</v>
      </c>
      <c r="F54">
        <v>5000</v>
      </c>
      <c r="G54">
        <v>0</v>
      </c>
      <c r="H54">
        <v>0</v>
      </c>
    </row>
    <row r="55" spans="1:8" x14ac:dyDescent="0.25">
      <c r="A55">
        <v>5000</v>
      </c>
      <c r="B55">
        <v>60</v>
      </c>
      <c r="C55">
        <v>195</v>
      </c>
      <c r="D55">
        <v>195</v>
      </c>
      <c r="E55">
        <v>5000</v>
      </c>
      <c r="F55">
        <v>5000</v>
      </c>
      <c r="G55">
        <v>0</v>
      </c>
      <c r="H55">
        <v>0</v>
      </c>
    </row>
    <row r="56" spans="1:8" x14ac:dyDescent="0.25">
      <c r="A56">
        <v>5000</v>
      </c>
      <c r="B56">
        <v>60</v>
      </c>
      <c r="C56">
        <v>195</v>
      </c>
      <c r="D56">
        <v>195</v>
      </c>
      <c r="E56">
        <v>5000</v>
      </c>
      <c r="F56">
        <v>5000</v>
      </c>
      <c r="G56">
        <v>0</v>
      </c>
      <c r="H56">
        <v>0</v>
      </c>
    </row>
    <row r="57" spans="1:8" x14ac:dyDescent="0.25">
      <c r="A57">
        <v>5000</v>
      </c>
      <c r="B57">
        <v>60</v>
      </c>
      <c r="C57">
        <v>195</v>
      </c>
      <c r="D57">
        <v>195</v>
      </c>
      <c r="E57">
        <v>5000</v>
      </c>
      <c r="F57">
        <v>5000</v>
      </c>
      <c r="G57">
        <v>0</v>
      </c>
      <c r="H57">
        <v>0</v>
      </c>
    </row>
    <row r="58" spans="1:8" x14ac:dyDescent="0.25">
      <c r="A58">
        <v>5000</v>
      </c>
      <c r="B58">
        <v>60</v>
      </c>
      <c r="C58">
        <v>195</v>
      </c>
      <c r="D58">
        <v>195</v>
      </c>
      <c r="E58">
        <v>5000</v>
      </c>
      <c r="F58">
        <v>5000</v>
      </c>
      <c r="G58">
        <v>0</v>
      </c>
      <c r="H58">
        <v>0</v>
      </c>
    </row>
    <row r="59" spans="1:8" x14ac:dyDescent="0.25">
      <c r="A59">
        <v>5000</v>
      </c>
      <c r="B59">
        <v>60</v>
      </c>
      <c r="C59">
        <v>195</v>
      </c>
      <c r="D59">
        <v>205</v>
      </c>
      <c r="E59">
        <v>5000</v>
      </c>
      <c r="F59">
        <v>5000</v>
      </c>
      <c r="G59">
        <v>0</v>
      </c>
      <c r="H59">
        <v>0</v>
      </c>
    </row>
    <row r="60" spans="1:8" x14ac:dyDescent="0.25">
      <c r="A60">
        <v>5000</v>
      </c>
      <c r="B60">
        <v>60</v>
      </c>
      <c r="C60">
        <v>205</v>
      </c>
      <c r="D60">
        <v>205</v>
      </c>
      <c r="E60">
        <v>5000</v>
      </c>
      <c r="F60">
        <v>5000</v>
      </c>
      <c r="G60">
        <v>0</v>
      </c>
      <c r="H60">
        <v>0</v>
      </c>
    </row>
    <row r="61" spans="1:8" x14ac:dyDescent="0.25">
      <c r="A61">
        <v>5000</v>
      </c>
      <c r="B61">
        <v>60</v>
      </c>
      <c r="C61">
        <v>205</v>
      </c>
      <c r="D61">
        <v>205</v>
      </c>
      <c r="E61">
        <v>5000</v>
      </c>
      <c r="F61">
        <v>5000</v>
      </c>
      <c r="G61">
        <v>0</v>
      </c>
      <c r="H61">
        <v>0</v>
      </c>
    </row>
    <row r="62" spans="1:8" x14ac:dyDescent="0.25">
      <c r="A62">
        <v>5000</v>
      </c>
      <c r="B62">
        <v>60</v>
      </c>
      <c r="C62">
        <v>205</v>
      </c>
      <c r="D62">
        <v>205</v>
      </c>
      <c r="E62">
        <v>5000</v>
      </c>
      <c r="F62">
        <v>5000</v>
      </c>
      <c r="G62">
        <v>0</v>
      </c>
      <c r="H62">
        <v>0</v>
      </c>
    </row>
    <row r="63" spans="1:8" x14ac:dyDescent="0.25">
      <c r="A63">
        <v>5000</v>
      </c>
      <c r="B63">
        <v>60</v>
      </c>
      <c r="C63">
        <v>205</v>
      </c>
      <c r="D63">
        <v>205</v>
      </c>
      <c r="E63">
        <v>5000</v>
      </c>
      <c r="F63">
        <v>5000</v>
      </c>
      <c r="G63">
        <v>0</v>
      </c>
      <c r="H63">
        <v>0</v>
      </c>
    </row>
    <row r="64" spans="1:8" x14ac:dyDescent="0.25">
      <c r="A64">
        <v>5000</v>
      </c>
      <c r="B64">
        <v>60</v>
      </c>
      <c r="C64">
        <v>205</v>
      </c>
      <c r="D64">
        <v>205</v>
      </c>
      <c r="E64">
        <v>5000</v>
      </c>
      <c r="F64">
        <v>5000</v>
      </c>
      <c r="G64">
        <v>0</v>
      </c>
      <c r="H64">
        <v>0</v>
      </c>
    </row>
    <row r="65" spans="1:8" x14ac:dyDescent="0.25">
      <c r="A65">
        <v>5000</v>
      </c>
      <c r="B65">
        <v>60</v>
      </c>
      <c r="C65">
        <v>205</v>
      </c>
      <c r="D65">
        <v>5000</v>
      </c>
      <c r="E65">
        <v>5000</v>
      </c>
      <c r="F65">
        <v>5000</v>
      </c>
      <c r="G65">
        <v>0</v>
      </c>
      <c r="H65">
        <v>0</v>
      </c>
    </row>
    <row r="66" spans="1:8" x14ac:dyDescent="0.25">
      <c r="A66">
        <v>5000</v>
      </c>
      <c r="B66">
        <v>60</v>
      </c>
      <c r="C66">
        <v>195</v>
      </c>
      <c r="D66">
        <v>5000</v>
      </c>
      <c r="E66">
        <v>5000</v>
      </c>
      <c r="F66">
        <v>5000</v>
      </c>
      <c r="G66">
        <v>0</v>
      </c>
      <c r="H66">
        <v>0</v>
      </c>
    </row>
    <row r="67" spans="1:8" x14ac:dyDescent="0.25">
      <c r="A67">
        <v>5000</v>
      </c>
      <c r="B67">
        <v>60</v>
      </c>
      <c r="C67">
        <v>195</v>
      </c>
      <c r="D67">
        <v>5000</v>
      </c>
      <c r="E67">
        <v>5000</v>
      </c>
      <c r="F67">
        <v>5000</v>
      </c>
      <c r="G67">
        <v>0</v>
      </c>
      <c r="H67">
        <v>0</v>
      </c>
    </row>
    <row r="68" spans="1:8" x14ac:dyDescent="0.25">
      <c r="A68">
        <v>5000</v>
      </c>
      <c r="B68">
        <v>60</v>
      </c>
      <c r="C68">
        <v>195</v>
      </c>
      <c r="D68">
        <v>5000</v>
      </c>
      <c r="E68">
        <v>5000</v>
      </c>
      <c r="F68">
        <v>5000</v>
      </c>
      <c r="G68">
        <v>0</v>
      </c>
      <c r="H68">
        <v>0</v>
      </c>
    </row>
    <row r="69" spans="1:8" x14ac:dyDescent="0.25">
      <c r="A69">
        <v>5000</v>
      </c>
      <c r="B69">
        <v>60</v>
      </c>
      <c r="C69">
        <v>195</v>
      </c>
      <c r="D69">
        <v>5000</v>
      </c>
      <c r="E69">
        <v>5000</v>
      </c>
      <c r="F69">
        <v>5000</v>
      </c>
      <c r="G69">
        <v>0</v>
      </c>
      <c r="H69">
        <v>0</v>
      </c>
    </row>
    <row r="70" spans="1:8" x14ac:dyDescent="0.25">
      <c r="A70">
        <v>5000</v>
      </c>
      <c r="B70">
        <v>60</v>
      </c>
      <c r="C70">
        <v>195</v>
      </c>
      <c r="D70">
        <v>5000</v>
      </c>
      <c r="E70">
        <v>5000</v>
      </c>
      <c r="F70">
        <v>5000</v>
      </c>
      <c r="G70">
        <v>0</v>
      </c>
      <c r="H70">
        <v>0</v>
      </c>
    </row>
    <row r="71" spans="1:8" x14ac:dyDescent="0.25">
      <c r="A71">
        <v>5000</v>
      </c>
      <c r="B71">
        <v>60</v>
      </c>
      <c r="C71">
        <v>195</v>
      </c>
      <c r="D71">
        <v>5000</v>
      </c>
      <c r="E71">
        <v>5000</v>
      </c>
      <c r="F71">
        <v>5000</v>
      </c>
      <c r="G71">
        <v>0</v>
      </c>
      <c r="H71">
        <v>0</v>
      </c>
    </row>
    <row r="72" spans="1:8" x14ac:dyDescent="0.25">
      <c r="A72">
        <v>5000</v>
      </c>
      <c r="B72">
        <v>60</v>
      </c>
      <c r="C72">
        <v>300</v>
      </c>
      <c r="D72">
        <v>5000</v>
      </c>
      <c r="E72">
        <v>5000</v>
      </c>
      <c r="F72">
        <v>5000</v>
      </c>
      <c r="G72">
        <v>0</v>
      </c>
      <c r="H72">
        <v>0</v>
      </c>
    </row>
    <row r="73" spans="1:8" x14ac:dyDescent="0.25">
      <c r="A73">
        <v>5000</v>
      </c>
      <c r="B73">
        <v>60</v>
      </c>
      <c r="C73">
        <v>300</v>
      </c>
      <c r="D73">
        <v>5000</v>
      </c>
      <c r="E73">
        <v>5000</v>
      </c>
      <c r="F73">
        <v>5000</v>
      </c>
      <c r="G73">
        <v>0</v>
      </c>
      <c r="H7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>
      <selection activeCell="A25" sqref="A25"/>
    </sheetView>
  </sheetViews>
  <sheetFormatPr baseColWidth="10" defaultRowHeight="15" x14ac:dyDescent="0.25"/>
  <sheetData>
    <row r="1" spans="2:5" x14ac:dyDescent="0.25">
      <c r="B1" t="s">
        <v>22</v>
      </c>
      <c r="C1" t="s">
        <v>39</v>
      </c>
      <c r="D1" t="s">
        <v>1</v>
      </c>
    </row>
    <row r="2" spans="2:5" x14ac:dyDescent="0.25">
      <c r="B2">
        <v>0</v>
      </c>
      <c r="C2" t="s">
        <v>6</v>
      </c>
      <c r="D2" t="s">
        <v>47</v>
      </c>
      <c r="E2" t="s">
        <v>45</v>
      </c>
    </row>
    <row r="3" spans="2:5" x14ac:dyDescent="0.25">
      <c r="B3">
        <v>0</v>
      </c>
      <c r="C3" t="s">
        <v>6</v>
      </c>
      <c r="D3" t="s">
        <v>48</v>
      </c>
      <c r="E3" t="s">
        <v>43</v>
      </c>
    </row>
    <row r="4" spans="2:5" x14ac:dyDescent="0.25">
      <c r="B4">
        <v>0</v>
      </c>
      <c r="C4" t="s">
        <v>6</v>
      </c>
      <c r="D4" t="s">
        <v>49</v>
      </c>
    </row>
    <row r="5" spans="2:5" x14ac:dyDescent="0.25">
      <c r="B5">
        <v>0</v>
      </c>
      <c r="C5" t="s">
        <v>6</v>
      </c>
      <c r="D5" t="s">
        <v>50</v>
      </c>
    </row>
    <row r="6" spans="2:5" x14ac:dyDescent="0.25">
      <c r="B6">
        <v>0</v>
      </c>
      <c r="C6" t="s">
        <v>6</v>
      </c>
      <c r="D6" t="s">
        <v>51</v>
      </c>
    </row>
    <row r="7" spans="2:5" x14ac:dyDescent="0.25">
      <c r="B7">
        <v>0</v>
      </c>
      <c r="C7" t="s">
        <v>6</v>
      </c>
      <c r="D7" t="s">
        <v>52</v>
      </c>
    </row>
    <row r="8" spans="2:5" x14ac:dyDescent="0.25">
      <c r="B8">
        <v>0</v>
      </c>
      <c r="C8" t="s">
        <v>6</v>
      </c>
      <c r="D8" t="s">
        <v>53</v>
      </c>
    </row>
    <row r="9" spans="2:5" x14ac:dyDescent="0.25">
      <c r="B9">
        <v>0</v>
      </c>
      <c r="C9" t="s">
        <v>6</v>
      </c>
      <c r="D9" t="s">
        <v>54</v>
      </c>
    </row>
    <row r="10" spans="2:5" x14ac:dyDescent="0.25">
      <c r="B10">
        <v>0</v>
      </c>
      <c r="C10" t="s">
        <v>6</v>
      </c>
      <c r="D10" t="s">
        <v>55</v>
      </c>
    </row>
    <row r="11" spans="2:5" x14ac:dyDescent="0.25">
      <c r="B11">
        <v>0</v>
      </c>
      <c r="C11" t="s">
        <v>6</v>
      </c>
      <c r="D11" t="s">
        <v>56</v>
      </c>
    </row>
    <row r="12" spans="2:5" x14ac:dyDescent="0.25">
      <c r="B12">
        <v>0</v>
      </c>
      <c r="C12" t="s">
        <v>6</v>
      </c>
      <c r="D12" t="s">
        <v>57</v>
      </c>
    </row>
    <row r="13" spans="2:5" x14ac:dyDescent="0.25">
      <c r="B13">
        <v>0</v>
      </c>
      <c r="C13" t="s">
        <v>6</v>
      </c>
      <c r="D13" t="s">
        <v>58</v>
      </c>
    </row>
    <row r="14" spans="2:5" x14ac:dyDescent="0.25">
      <c r="B14">
        <v>0</v>
      </c>
      <c r="C14" t="s">
        <v>6</v>
      </c>
      <c r="D14" t="s">
        <v>47</v>
      </c>
    </row>
    <row r="15" spans="2:5" x14ac:dyDescent="0.25">
      <c r="B15">
        <v>0</v>
      </c>
      <c r="C15" t="s">
        <v>6</v>
      </c>
      <c r="D15" t="s">
        <v>48</v>
      </c>
    </row>
    <row r="16" spans="2:5" x14ac:dyDescent="0.25">
      <c r="B16">
        <v>0</v>
      </c>
      <c r="C16" t="s">
        <v>6</v>
      </c>
      <c r="D16" t="s">
        <v>49</v>
      </c>
    </row>
    <row r="17" spans="2:4" x14ac:dyDescent="0.25">
      <c r="B17">
        <v>0</v>
      </c>
      <c r="C17" t="s">
        <v>6</v>
      </c>
      <c r="D17" t="s">
        <v>50</v>
      </c>
    </row>
    <row r="18" spans="2:4" x14ac:dyDescent="0.25">
      <c r="B18">
        <v>0</v>
      </c>
      <c r="C18" t="s">
        <v>6</v>
      </c>
      <c r="D18" t="s">
        <v>51</v>
      </c>
    </row>
    <row r="19" spans="2:4" x14ac:dyDescent="0.25">
      <c r="B19">
        <v>0</v>
      </c>
      <c r="C19" t="s">
        <v>6</v>
      </c>
      <c r="D19" t="s">
        <v>52</v>
      </c>
    </row>
    <row r="20" spans="2:4" x14ac:dyDescent="0.25">
      <c r="B20">
        <v>0</v>
      </c>
      <c r="C20" t="s">
        <v>6</v>
      </c>
      <c r="D20" t="s">
        <v>53</v>
      </c>
    </row>
    <row r="21" spans="2:4" x14ac:dyDescent="0.25">
      <c r="B21">
        <v>0</v>
      </c>
      <c r="C21" t="s">
        <v>6</v>
      </c>
      <c r="D21" t="s">
        <v>54</v>
      </c>
    </row>
    <row r="22" spans="2:4" x14ac:dyDescent="0.25">
      <c r="B22">
        <v>0</v>
      </c>
      <c r="C22" t="s">
        <v>6</v>
      </c>
      <c r="D22" t="s">
        <v>55</v>
      </c>
    </row>
    <row r="23" spans="2:4" x14ac:dyDescent="0.25">
      <c r="B23">
        <v>0</v>
      </c>
      <c r="C23" t="s">
        <v>6</v>
      </c>
      <c r="D23" t="s">
        <v>56</v>
      </c>
    </row>
    <row r="24" spans="2:4" x14ac:dyDescent="0.25">
      <c r="B24">
        <v>0</v>
      </c>
      <c r="C24" t="s">
        <v>6</v>
      </c>
      <c r="D24" t="s">
        <v>57</v>
      </c>
    </row>
    <row r="25" spans="2:4" x14ac:dyDescent="0.25">
      <c r="B25">
        <v>0</v>
      </c>
      <c r="C25" t="s">
        <v>6</v>
      </c>
      <c r="D25" t="s">
        <v>58</v>
      </c>
    </row>
    <row r="26" spans="2:4" x14ac:dyDescent="0.25">
      <c r="B26">
        <v>0</v>
      </c>
      <c r="C26" t="s">
        <v>6</v>
      </c>
      <c r="D26" t="s">
        <v>47</v>
      </c>
    </row>
    <row r="27" spans="2:4" x14ac:dyDescent="0.25">
      <c r="B27">
        <v>0</v>
      </c>
      <c r="C27" t="s">
        <v>6</v>
      </c>
      <c r="D27" t="s">
        <v>48</v>
      </c>
    </row>
    <row r="28" spans="2:4" x14ac:dyDescent="0.25">
      <c r="B28">
        <v>0</v>
      </c>
      <c r="C28" t="s">
        <v>6</v>
      </c>
      <c r="D28" t="s">
        <v>49</v>
      </c>
    </row>
    <row r="29" spans="2:4" x14ac:dyDescent="0.25">
      <c r="B29">
        <v>0</v>
      </c>
      <c r="C29" t="s">
        <v>6</v>
      </c>
      <c r="D29" t="s">
        <v>50</v>
      </c>
    </row>
    <row r="30" spans="2:4" x14ac:dyDescent="0.25">
      <c r="B30">
        <v>0</v>
      </c>
      <c r="C30" t="s">
        <v>6</v>
      </c>
      <c r="D30" t="s">
        <v>51</v>
      </c>
    </row>
    <row r="31" spans="2:4" x14ac:dyDescent="0.25">
      <c r="B31">
        <v>0</v>
      </c>
      <c r="C31" t="s">
        <v>6</v>
      </c>
      <c r="D31" t="s">
        <v>52</v>
      </c>
    </row>
    <row r="32" spans="2:4" x14ac:dyDescent="0.25">
      <c r="B32">
        <v>0</v>
      </c>
      <c r="C32" t="s">
        <v>6</v>
      </c>
      <c r="D32" t="s">
        <v>53</v>
      </c>
    </row>
    <row r="33" spans="2:4" x14ac:dyDescent="0.25">
      <c r="B33">
        <v>0</v>
      </c>
      <c r="C33" t="s">
        <v>6</v>
      </c>
      <c r="D33" t="s">
        <v>54</v>
      </c>
    </row>
    <row r="34" spans="2:4" x14ac:dyDescent="0.25">
      <c r="B34">
        <v>0</v>
      </c>
      <c r="C34" t="s">
        <v>6</v>
      </c>
      <c r="D34" t="s">
        <v>55</v>
      </c>
    </row>
    <row r="35" spans="2:4" x14ac:dyDescent="0.25">
      <c r="B35">
        <v>0</v>
      </c>
      <c r="C35" t="s">
        <v>6</v>
      </c>
      <c r="D35" t="s">
        <v>56</v>
      </c>
    </row>
    <row r="36" spans="2:4" x14ac:dyDescent="0.25">
      <c r="B36">
        <v>0</v>
      </c>
      <c r="C36" t="s">
        <v>6</v>
      </c>
      <c r="D36" t="s">
        <v>57</v>
      </c>
    </row>
    <row r="37" spans="2:4" x14ac:dyDescent="0.25">
      <c r="B37">
        <v>0</v>
      </c>
      <c r="C37" t="s">
        <v>6</v>
      </c>
      <c r="D37" t="s">
        <v>58</v>
      </c>
    </row>
    <row r="38" spans="2:4" x14ac:dyDescent="0.25">
      <c r="B38">
        <v>0</v>
      </c>
      <c r="C38" t="s">
        <v>6</v>
      </c>
      <c r="D38" t="s">
        <v>47</v>
      </c>
    </row>
    <row r="39" spans="2:4" x14ac:dyDescent="0.25">
      <c r="B39">
        <v>0</v>
      </c>
      <c r="C39" t="s">
        <v>6</v>
      </c>
      <c r="D39" t="s">
        <v>48</v>
      </c>
    </row>
    <row r="40" spans="2:4" x14ac:dyDescent="0.25">
      <c r="B40">
        <v>0</v>
      </c>
      <c r="C40" t="s">
        <v>6</v>
      </c>
      <c r="D40" t="s">
        <v>49</v>
      </c>
    </row>
    <row r="41" spans="2:4" x14ac:dyDescent="0.25">
      <c r="B41">
        <v>0</v>
      </c>
      <c r="C41" t="s">
        <v>6</v>
      </c>
      <c r="D41" t="s">
        <v>50</v>
      </c>
    </row>
    <row r="42" spans="2:4" x14ac:dyDescent="0.25">
      <c r="B42">
        <v>0</v>
      </c>
      <c r="C42" t="s">
        <v>6</v>
      </c>
      <c r="D42" t="s">
        <v>51</v>
      </c>
    </row>
    <row r="43" spans="2:4" x14ac:dyDescent="0.25">
      <c r="B43">
        <v>0</v>
      </c>
      <c r="C43" t="s">
        <v>6</v>
      </c>
      <c r="D43" t="s">
        <v>52</v>
      </c>
    </row>
    <row r="44" spans="2:4" x14ac:dyDescent="0.25">
      <c r="B44">
        <v>0</v>
      </c>
      <c r="C44" t="s">
        <v>6</v>
      </c>
      <c r="D44" t="s">
        <v>53</v>
      </c>
    </row>
    <row r="45" spans="2:4" x14ac:dyDescent="0.25">
      <c r="B45">
        <v>0</v>
      </c>
      <c r="C45" t="s">
        <v>6</v>
      </c>
      <c r="D45" t="s">
        <v>54</v>
      </c>
    </row>
    <row r="46" spans="2:4" x14ac:dyDescent="0.25">
      <c r="B46">
        <v>0</v>
      </c>
      <c r="C46" t="s">
        <v>6</v>
      </c>
      <c r="D46" t="s">
        <v>55</v>
      </c>
    </row>
    <row r="47" spans="2:4" x14ac:dyDescent="0.25">
      <c r="B47">
        <v>0</v>
      </c>
      <c r="C47" t="s">
        <v>6</v>
      </c>
      <c r="D47" t="s">
        <v>56</v>
      </c>
    </row>
    <row r="48" spans="2:4" x14ac:dyDescent="0.25">
      <c r="B48">
        <v>0</v>
      </c>
      <c r="C48" t="s">
        <v>6</v>
      </c>
      <c r="D48" t="s">
        <v>57</v>
      </c>
    </row>
    <row r="49" spans="2:4" x14ac:dyDescent="0.25">
      <c r="B49">
        <v>0</v>
      </c>
      <c r="C49" t="s">
        <v>6</v>
      </c>
      <c r="D49" t="s">
        <v>58</v>
      </c>
    </row>
    <row r="50" spans="2:4" x14ac:dyDescent="0.25">
      <c r="B50">
        <v>0</v>
      </c>
      <c r="C50" t="s">
        <v>6</v>
      </c>
      <c r="D50" t="s">
        <v>47</v>
      </c>
    </row>
    <row r="51" spans="2:4" x14ac:dyDescent="0.25">
      <c r="B51">
        <v>0</v>
      </c>
      <c r="C51" t="s">
        <v>6</v>
      </c>
      <c r="D51" t="s">
        <v>48</v>
      </c>
    </row>
    <row r="52" spans="2:4" x14ac:dyDescent="0.25">
      <c r="B52">
        <v>0</v>
      </c>
      <c r="C52" t="s">
        <v>6</v>
      </c>
      <c r="D52" t="s">
        <v>49</v>
      </c>
    </row>
    <row r="53" spans="2:4" x14ac:dyDescent="0.25">
      <c r="B53">
        <v>0</v>
      </c>
      <c r="C53" t="s">
        <v>6</v>
      </c>
      <c r="D53" t="s">
        <v>50</v>
      </c>
    </row>
    <row r="54" spans="2:4" x14ac:dyDescent="0.25">
      <c r="B54">
        <v>0</v>
      </c>
      <c r="C54" t="s">
        <v>6</v>
      </c>
      <c r="D54" t="s">
        <v>51</v>
      </c>
    </row>
    <row r="55" spans="2:4" x14ac:dyDescent="0.25">
      <c r="B55">
        <v>0</v>
      </c>
      <c r="C55" t="s">
        <v>6</v>
      </c>
      <c r="D55" t="s">
        <v>52</v>
      </c>
    </row>
    <row r="56" spans="2:4" x14ac:dyDescent="0.25">
      <c r="B56">
        <v>0</v>
      </c>
      <c r="C56" t="s">
        <v>6</v>
      </c>
      <c r="D56" t="s">
        <v>53</v>
      </c>
    </row>
    <row r="57" spans="2:4" x14ac:dyDescent="0.25">
      <c r="B57">
        <v>0</v>
      </c>
      <c r="C57" t="s">
        <v>6</v>
      </c>
      <c r="D57" t="s">
        <v>54</v>
      </c>
    </row>
    <row r="58" spans="2:4" x14ac:dyDescent="0.25">
      <c r="B58">
        <v>0</v>
      </c>
      <c r="C58" t="s">
        <v>6</v>
      </c>
      <c r="D58" t="s">
        <v>55</v>
      </c>
    </row>
    <row r="59" spans="2:4" x14ac:dyDescent="0.25">
      <c r="B59">
        <v>0</v>
      </c>
      <c r="C59" t="s">
        <v>6</v>
      </c>
      <c r="D59" t="s">
        <v>56</v>
      </c>
    </row>
    <row r="60" spans="2:4" x14ac:dyDescent="0.25">
      <c r="B60">
        <v>0</v>
      </c>
      <c r="C60" t="s">
        <v>6</v>
      </c>
      <c r="D60" t="s">
        <v>57</v>
      </c>
    </row>
    <row r="61" spans="2:4" x14ac:dyDescent="0.25">
      <c r="B61">
        <v>0</v>
      </c>
      <c r="C61" t="s">
        <v>6</v>
      </c>
      <c r="D61" t="s">
        <v>58</v>
      </c>
    </row>
    <row r="62" spans="2:4" x14ac:dyDescent="0.25">
      <c r="B62">
        <v>0</v>
      </c>
      <c r="C62" t="s">
        <v>6</v>
      </c>
      <c r="D62" t="s">
        <v>47</v>
      </c>
    </row>
    <row r="63" spans="2:4" x14ac:dyDescent="0.25">
      <c r="B63">
        <v>0</v>
      </c>
      <c r="C63" t="s">
        <v>6</v>
      </c>
      <c r="D63" t="s">
        <v>48</v>
      </c>
    </row>
    <row r="64" spans="2:4" x14ac:dyDescent="0.25">
      <c r="B64">
        <v>0</v>
      </c>
      <c r="C64" t="s">
        <v>6</v>
      </c>
      <c r="D64" t="s">
        <v>49</v>
      </c>
    </row>
    <row r="65" spans="2:4" x14ac:dyDescent="0.25">
      <c r="B65">
        <v>0</v>
      </c>
      <c r="C65" t="s">
        <v>6</v>
      </c>
      <c r="D65" t="s">
        <v>50</v>
      </c>
    </row>
    <row r="66" spans="2:4" x14ac:dyDescent="0.25">
      <c r="B66">
        <v>0</v>
      </c>
      <c r="C66" t="s">
        <v>6</v>
      </c>
      <c r="D66" t="s">
        <v>51</v>
      </c>
    </row>
    <row r="67" spans="2:4" x14ac:dyDescent="0.25">
      <c r="B67">
        <v>0</v>
      </c>
      <c r="C67" t="s">
        <v>6</v>
      </c>
      <c r="D67" t="s">
        <v>52</v>
      </c>
    </row>
    <row r="68" spans="2:4" x14ac:dyDescent="0.25">
      <c r="B68">
        <v>0</v>
      </c>
      <c r="C68" t="s">
        <v>6</v>
      </c>
      <c r="D68" t="s">
        <v>53</v>
      </c>
    </row>
    <row r="69" spans="2:4" x14ac:dyDescent="0.25">
      <c r="B69">
        <v>0</v>
      </c>
      <c r="C69" t="s">
        <v>6</v>
      </c>
      <c r="D69" t="s">
        <v>54</v>
      </c>
    </row>
    <row r="70" spans="2:4" x14ac:dyDescent="0.25">
      <c r="B70">
        <v>0</v>
      </c>
      <c r="C70" t="s">
        <v>6</v>
      </c>
      <c r="D70" t="s">
        <v>55</v>
      </c>
    </row>
    <row r="71" spans="2:4" x14ac:dyDescent="0.25">
      <c r="B71">
        <v>0</v>
      </c>
      <c r="C71" t="s">
        <v>6</v>
      </c>
      <c r="D71" t="s">
        <v>56</v>
      </c>
    </row>
    <row r="72" spans="2:4" x14ac:dyDescent="0.25">
      <c r="B72">
        <v>0</v>
      </c>
      <c r="C72" t="s">
        <v>6</v>
      </c>
      <c r="D72" t="s">
        <v>57</v>
      </c>
    </row>
    <row r="73" spans="2:4" x14ac:dyDescent="0.25">
      <c r="B73">
        <v>0</v>
      </c>
      <c r="C73" t="s">
        <v>6</v>
      </c>
      <c r="D73" t="s">
        <v>58</v>
      </c>
    </row>
  </sheetData>
  <autoFilter ref="B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4"/>
  <sheetViews>
    <sheetView tabSelected="1" workbookViewId="0">
      <selection activeCell="L3" sqref="L3"/>
    </sheetView>
  </sheetViews>
  <sheetFormatPr baseColWidth="10" defaultRowHeight="15" x14ac:dyDescent="0.25"/>
  <cols>
    <col min="1" max="1" width="14" customWidth="1"/>
    <col min="2" max="2" width="19.28515625" customWidth="1"/>
    <col min="3" max="3" width="14.42578125" customWidth="1"/>
  </cols>
  <sheetData>
    <row r="2" spans="1:14" x14ac:dyDescent="0.25">
      <c r="B2" t="s">
        <v>12</v>
      </c>
      <c r="F2" t="s">
        <v>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66</v>
      </c>
    </row>
    <row r="3" spans="1:14" x14ac:dyDescent="0.25">
      <c r="B3" t="s">
        <v>13</v>
      </c>
      <c r="C3" t="s">
        <v>0</v>
      </c>
      <c r="D3" t="s">
        <v>21</v>
      </c>
      <c r="F3">
        <v>1</v>
      </c>
      <c r="G3" t="s">
        <v>67</v>
      </c>
      <c r="H3" t="s">
        <v>3</v>
      </c>
      <c r="I3" t="s">
        <v>4</v>
      </c>
      <c r="J3" t="s">
        <v>5</v>
      </c>
      <c r="K3" t="s">
        <v>2</v>
      </c>
      <c r="L3" t="s">
        <v>2</v>
      </c>
      <c r="M3" t="s">
        <v>2</v>
      </c>
      <c r="N3" t="s">
        <v>6</v>
      </c>
    </row>
    <row r="4" spans="1:14" x14ac:dyDescent="0.25">
      <c r="F4">
        <v>2</v>
      </c>
      <c r="G4" t="s">
        <v>67</v>
      </c>
      <c r="H4" t="s">
        <v>3</v>
      </c>
      <c r="I4" t="s">
        <v>4</v>
      </c>
      <c r="J4" t="s">
        <v>5</v>
      </c>
      <c r="K4" t="s">
        <v>2</v>
      </c>
      <c r="L4" t="s">
        <v>7</v>
      </c>
      <c r="M4" t="s">
        <v>2</v>
      </c>
      <c r="N4" t="s">
        <v>6</v>
      </c>
    </row>
    <row r="5" spans="1:14" x14ac:dyDescent="0.25">
      <c r="B5" t="s">
        <v>69</v>
      </c>
      <c r="C5">
        <v>195</v>
      </c>
      <c r="F5">
        <v>3</v>
      </c>
      <c r="G5" t="s">
        <v>67</v>
      </c>
      <c r="H5" t="s">
        <v>3</v>
      </c>
      <c r="I5" t="s">
        <v>4</v>
      </c>
      <c r="J5" t="s">
        <v>5</v>
      </c>
      <c r="K5" t="s">
        <v>2</v>
      </c>
      <c r="L5" t="s">
        <v>7</v>
      </c>
      <c r="M5" t="s">
        <v>2</v>
      </c>
      <c r="N5" t="s">
        <v>6</v>
      </c>
    </row>
    <row r="6" spans="1:14" x14ac:dyDescent="0.25">
      <c r="A6">
        <v>1</v>
      </c>
      <c r="B6" t="s">
        <v>5</v>
      </c>
      <c r="C6">
        <v>205</v>
      </c>
      <c r="F6">
        <v>4</v>
      </c>
      <c r="G6" t="s">
        <v>67</v>
      </c>
      <c r="H6" t="s">
        <v>3</v>
      </c>
      <c r="I6" t="s">
        <v>68</v>
      </c>
      <c r="J6" t="s">
        <v>2</v>
      </c>
      <c r="K6" t="s">
        <v>2</v>
      </c>
      <c r="L6" t="s">
        <v>7</v>
      </c>
      <c r="M6" t="s">
        <v>2</v>
      </c>
      <c r="N6" t="s">
        <v>6</v>
      </c>
    </row>
    <row r="7" spans="1:14" x14ac:dyDescent="0.25">
      <c r="A7">
        <v>2</v>
      </c>
      <c r="B7" t="s">
        <v>9</v>
      </c>
      <c r="C7">
        <v>195</v>
      </c>
      <c r="F7">
        <v>5</v>
      </c>
      <c r="G7" t="s">
        <v>67</v>
      </c>
      <c r="H7" t="s">
        <v>3</v>
      </c>
      <c r="I7" t="s">
        <v>68</v>
      </c>
      <c r="J7" t="s">
        <v>2</v>
      </c>
      <c r="K7" t="s">
        <v>2</v>
      </c>
      <c r="L7" t="s">
        <v>7</v>
      </c>
      <c r="M7" t="s">
        <v>2</v>
      </c>
      <c r="N7" t="s">
        <v>6</v>
      </c>
    </row>
    <row r="8" spans="1:14" x14ac:dyDescent="0.25">
      <c r="A8">
        <v>3</v>
      </c>
      <c r="B8" t="s">
        <v>10</v>
      </c>
      <c r="C8">
        <v>300</v>
      </c>
      <c r="F8">
        <v>6</v>
      </c>
      <c r="G8" t="s">
        <v>67</v>
      </c>
      <c r="H8" t="s">
        <v>3</v>
      </c>
      <c r="I8" t="s">
        <v>68</v>
      </c>
      <c r="J8" t="s">
        <v>2</v>
      </c>
      <c r="K8" t="s">
        <v>2</v>
      </c>
      <c r="L8" t="s">
        <v>7</v>
      </c>
      <c r="M8" t="s">
        <v>2</v>
      </c>
      <c r="N8" t="s">
        <v>6</v>
      </c>
    </row>
    <row r="9" spans="1:14" x14ac:dyDescent="0.25">
      <c r="A9">
        <v>4</v>
      </c>
      <c r="B9" t="s">
        <v>18</v>
      </c>
      <c r="C9">
        <v>160</v>
      </c>
      <c r="F9">
        <v>7</v>
      </c>
      <c r="G9" t="s">
        <v>67</v>
      </c>
      <c r="H9" t="s">
        <v>3</v>
      </c>
      <c r="I9" t="s">
        <v>68</v>
      </c>
      <c r="J9" t="s">
        <v>2</v>
      </c>
      <c r="K9" t="s">
        <v>2</v>
      </c>
      <c r="L9" t="s">
        <v>7</v>
      </c>
      <c r="M9" t="s">
        <v>2</v>
      </c>
      <c r="N9" t="s">
        <v>6</v>
      </c>
    </row>
    <row r="10" spans="1:14" x14ac:dyDescent="0.25">
      <c r="D10" s="1"/>
      <c r="F10">
        <v>8</v>
      </c>
      <c r="G10" t="s">
        <v>67</v>
      </c>
      <c r="H10" t="s">
        <v>3</v>
      </c>
      <c r="I10" t="s">
        <v>68</v>
      </c>
      <c r="J10" t="s">
        <v>2</v>
      </c>
      <c r="K10" t="s">
        <v>2</v>
      </c>
      <c r="L10" t="s">
        <v>7</v>
      </c>
      <c r="M10" t="s">
        <v>2</v>
      </c>
      <c r="N10" t="s">
        <v>6</v>
      </c>
    </row>
    <row r="11" spans="1:14" x14ac:dyDescent="0.25">
      <c r="F11">
        <v>9</v>
      </c>
      <c r="G11" t="s">
        <v>67</v>
      </c>
      <c r="H11" t="s">
        <v>3</v>
      </c>
      <c r="I11" t="s">
        <v>68</v>
      </c>
      <c r="J11" t="s">
        <v>2</v>
      </c>
      <c r="K11" t="s">
        <v>2</v>
      </c>
      <c r="L11" t="s">
        <v>7</v>
      </c>
      <c r="M11" t="s">
        <v>2</v>
      </c>
      <c r="N11" t="s">
        <v>6</v>
      </c>
    </row>
    <row r="12" spans="1:14" x14ac:dyDescent="0.25">
      <c r="B12" t="s">
        <v>14</v>
      </c>
      <c r="F12">
        <v>10</v>
      </c>
      <c r="G12" t="s">
        <v>67</v>
      </c>
      <c r="H12" t="s">
        <v>3</v>
      </c>
      <c r="I12" t="s">
        <v>68</v>
      </c>
      <c r="J12" t="s">
        <v>2</v>
      </c>
      <c r="K12" t="s">
        <v>2</v>
      </c>
      <c r="L12" t="s">
        <v>8</v>
      </c>
      <c r="M12" t="s">
        <v>2</v>
      </c>
      <c r="N12" t="s">
        <v>6</v>
      </c>
    </row>
    <row r="13" spans="1:14" x14ac:dyDescent="0.25">
      <c r="B13" t="s">
        <v>13</v>
      </c>
      <c r="C13" t="s">
        <v>11</v>
      </c>
      <c r="F13">
        <v>11</v>
      </c>
      <c r="G13" t="s">
        <v>67</v>
      </c>
      <c r="H13" t="s">
        <v>3</v>
      </c>
      <c r="I13" t="s">
        <v>68</v>
      </c>
      <c r="J13" t="s">
        <v>2</v>
      </c>
      <c r="K13" t="s">
        <v>2</v>
      </c>
      <c r="L13" t="s">
        <v>8</v>
      </c>
      <c r="M13" t="s">
        <v>2</v>
      </c>
      <c r="N13" t="s">
        <v>6</v>
      </c>
    </row>
    <row r="14" spans="1:14" x14ac:dyDescent="0.25">
      <c r="A14">
        <v>5</v>
      </c>
      <c r="B14" t="s">
        <v>16</v>
      </c>
      <c r="C14">
        <v>5000</v>
      </c>
      <c r="F14">
        <v>12</v>
      </c>
      <c r="G14" t="s">
        <v>67</v>
      </c>
      <c r="H14" t="s">
        <v>3</v>
      </c>
      <c r="I14" t="s">
        <v>4</v>
      </c>
      <c r="J14" t="s">
        <v>2</v>
      </c>
      <c r="K14" t="s">
        <v>2</v>
      </c>
      <c r="L14" t="s">
        <v>8</v>
      </c>
      <c r="M14" t="s">
        <v>2</v>
      </c>
      <c r="N14" t="s">
        <v>6</v>
      </c>
    </row>
    <row r="15" spans="1:14" x14ac:dyDescent="0.25">
      <c r="F15">
        <v>13</v>
      </c>
      <c r="G15" t="s">
        <v>67</v>
      </c>
      <c r="H15" t="s">
        <v>3</v>
      </c>
      <c r="I15" t="s">
        <v>4</v>
      </c>
      <c r="J15" t="s">
        <v>2</v>
      </c>
      <c r="K15" t="s">
        <v>2</v>
      </c>
      <c r="L15" t="s">
        <v>8</v>
      </c>
      <c r="M15" t="s">
        <v>2</v>
      </c>
      <c r="N15" t="s">
        <v>6</v>
      </c>
    </row>
    <row r="16" spans="1:14" x14ac:dyDescent="0.25">
      <c r="A16">
        <v>6</v>
      </c>
      <c r="B16" t="s">
        <v>15</v>
      </c>
      <c r="C16">
        <v>0</v>
      </c>
      <c r="F16">
        <v>14</v>
      </c>
      <c r="G16" t="s">
        <v>67</v>
      </c>
      <c r="H16" t="s">
        <v>3</v>
      </c>
      <c r="I16" t="s">
        <v>4</v>
      </c>
      <c r="J16" t="s">
        <v>2</v>
      </c>
      <c r="K16" t="s">
        <v>2</v>
      </c>
      <c r="L16" t="s">
        <v>8</v>
      </c>
      <c r="M16" t="s">
        <v>2</v>
      </c>
      <c r="N16" t="s">
        <v>6</v>
      </c>
    </row>
    <row r="17" spans="1:14" x14ac:dyDescent="0.25">
      <c r="A17">
        <v>7</v>
      </c>
      <c r="B17" t="s">
        <v>17</v>
      </c>
      <c r="C17">
        <v>60</v>
      </c>
      <c r="D17" t="s">
        <v>29</v>
      </c>
      <c r="F17">
        <v>15</v>
      </c>
      <c r="G17" t="s">
        <v>67</v>
      </c>
      <c r="H17" t="s">
        <v>3</v>
      </c>
      <c r="I17" t="s">
        <v>4</v>
      </c>
      <c r="J17" t="s">
        <v>2</v>
      </c>
      <c r="K17" t="s">
        <v>2</v>
      </c>
      <c r="L17" t="s">
        <v>8</v>
      </c>
      <c r="M17" t="s">
        <v>2</v>
      </c>
      <c r="N17" t="s">
        <v>6</v>
      </c>
    </row>
    <row r="18" spans="1:14" x14ac:dyDescent="0.25">
      <c r="D18" t="s">
        <v>30</v>
      </c>
      <c r="F18">
        <v>16</v>
      </c>
      <c r="G18" t="s">
        <v>67</v>
      </c>
      <c r="H18" t="s">
        <v>3</v>
      </c>
      <c r="I18" t="s">
        <v>7</v>
      </c>
      <c r="J18" t="s">
        <v>2</v>
      </c>
      <c r="K18" t="s">
        <v>2</v>
      </c>
      <c r="L18" t="s">
        <v>2</v>
      </c>
      <c r="M18" t="s">
        <v>2</v>
      </c>
      <c r="N18" t="s">
        <v>6</v>
      </c>
    </row>
    <row r="19" spans="1:14" x14ac:dyDescent="0.25">
      <c r="D19" t="s">
        <v>31</v>
      </c>
      <c r="F19">
        <v>17</v>
      </c>
      <c r="G19" t="s">
        <v>67</v>
      </c>
      <c r="H19" t="s">
        <v>3</v>
      </c>
      <c r="I19" t="s">
        <v>7</v>
      </c>
      <c r="J19" t="s">
        <v>2</v>
      </c>
      <c r="K19" t="s">
        <v>2</v>
      </c>
      <c r="L19" t="s">
        <v>2</v>
      </c>
      <c r="M19" t="s">
        <v>2</v>
      </c>
      <c r="N19" t="s">
        <v>6</v>
      </c>
    </row>
    <row r="20" spans="1:14" x14ac:dyDescent="0.25">
      <c r="F20">
        <v>18</v>
      </c>
      <c r="G20" t="s">
        <v>67</v>
      </c>
      <c r="H20" t="s">
        <v>3</v>
      </c>
      <c r="I20" t="s">
        <v>7</v>
      </c>
      <c r="J20" t="s">
        <v>2</v>
      </c>
      <c r="K20" t="s">
        <v>2</v>
      </c>
      <c r="L20" t="s">
        <v>2</v>
      </c>
      <c r="M20" t="s">
        <v>2</v>
      </c>
      <c r="N20" t="s">
        <v>6</v>
      </c>
    </row>
    <row r="21" spans="1:14" x14ac:dyDescent="0.25">
      <c r="A21" t="s">
        <v>20</v>
      </c>
      <c r="B21" s="2" t="s">
        <v>19</v>
      </c>
      <c r="F21">
        <v>19</v>
      </c>
      <c r="G21" t="s">
        <v>67</v>
      </c>
      <c r="H21" t="s">
        <v>3</v>
      </c>
      <c r="I21" t="s">
        <v>7</v>
      </c>
      <c r="J21" t="s">
        <v>2</v>
      </c>
      <c r="K21" t="s">
        <v>2</v>
      </c>
      <c r="L21" t="s">
        <v>2</v>
      </c>
      <c r="M21" t="s">
        <v>2</v>
      </c>
      <c r="N21" t="s">
        <v>6</v>
      </c>
    </row>
    <row r="22" spans="1:14" x14ac:dyDescent="0.25">
      <c r="F22">
        <v>20</v>
      </c>
      <c r="G22" t="s">
        <v>67</v>
      </c>
      <c r="H22" t="s">
        <v>3</v>
      </c>
      <c r="I22" t="s">
        <v>7</v>
      </c>
      <c r="J22" t="s">
        <v>2</v>
      </c>
      <c r="K22" t="s">
        <v>2</v>
      </c>
      <c r="L22" t="s">
        <v>2</v>
      </c>
      <c r="M22" t="s">
        <v>2</v>
      </c>
      <c r="N22" t="s">
        <v>6</v>
      </c>
    </row>
    <row r="23" spans="1:14" x14ac:dyDescent="0.25">
      <c r="A23" t="s">
        <v>25</v>
      </c>
      <c r="B23" t="s">
        <v>24</v>
      </c>
      <c r="F23">
        <v>21</v>
      </c>
      <c r="G23" t="s">
        <v>67</v>
      </c>
      <c r="H23" t="s">
        <v>3</v>
      </c>
      <c r="I23" t="s">
        <v>7</v>
      </c>
      <c r="J23" t="s">
        <v>2</v>
      </c>
      <c r="K23" t="s">
        <v>2</v>
      </c>
      <c r="L23" t="s">
        <v>2</v>
      </c>
      <c r="M23" t="s">
        <v>2</v>
      </c>
      <c r="N23" t="s">
        <v>6</v>
      </c>
    </row>
    <row r="24" spans="1:14" x14ac:dyDescent="0.25">
      <c r="A24" t="s">
        <v>26</v>
      </c>
      <c r="B24">
        <v>139</v>
      </c>
      <c r="F24">
        <v>22</v>
      </c>
      <c r="G24" t="s">
        <v>67</v>
      </c>
      <c r="H24" t="s">
        <v>3</v>
      </c>
      <c r="I24" t="s">
        <v>7</v>
      </c>
      <c r="J24" t="s">
        <v>2</v>
      </c>
      <c r="K24" t="s">
        <v>5</v>
      </c>
      <c r="L24" t="s">
        <v>2</v>
      </c>
      <c r="M24" t="s">
        <v>2</v>
      </c>
      <c r="N24" t="s">
        <v>6</v>
      </c>
    </row>
    <row r="25" spans="1:14" x14ac:dyDescent="0.25">
      <c r="F25">
        <v>23</v>
      </c>
      <c r="G25" t="s">
        <v>67</v>
      </c>
      <c r="H25" t="s">
        <v>3</v>
      </c>
      <c r="I25" t="s">
        <v>5</v>
      </c>
      <c r="J25" t="s">
        <v>2</v>
      </c>
      <c r="K25" t="s">
        <v>5</v>
      </c>
      <c r="L25" t="s">
        <v>2</v>
      </c>
      <c r="M25" t="s">
        <v>2</v>
      </c>
      <c r="N25" t="s">
        <v>6</v>
      </c>
    </row>
    <row r="26" spans="1:14" x14ac:dyDescent="0.25">
      <c r="A26" t="s">
        <v>27</v>
      </c>
      <c r="B26" s="2" t="s">
        <v>28</v>
      </c>
      <c r="F26">
        <v>24</v>
      </c>
      <c r="G26" t="s">
        <v>67</v>
      </c>
      <c r="H26" t="s">
        <v>3</v>
      </c>
      <c r="I26" t="s">
        <v>5</v>
      </c>
      <c r="J26" t="s">
        <v>2</v>
      </c>
      <c r="K26" t="s">
        <v>5</v>
      </c>
      <c r="L26" t="s">
        <v>2</v>
      </c>
      <c r="M26" t="s">
        <v>2</v>
      </c>
      <c r="N26" t="s">
        <v>6</v>
      </c>
    </row>
    <row r="27" spans="1:14" x14ac:dyDescent="0.25">
      <c r="F27">
        <v>25</v>
      </c>
      <c r="G27" t="s">
        <v>67</v>
      </c>
      <c r="H27" t="s">
        <v>3</v>
      </c>
      <c r="I27" t="s">
        <v>5</v>
      </c>
      <c r="J27" t="s">
        <v>2</v>
      </c>
      <c r="K27" t="s">
        <v>5</v>
      </c>
      <c r="L27" t="s">
        <v>2</v>
      </c>
      <c r="M27" t="s">
        <v>2</v>
      </c>
      <c r="N27" t="s">
        <v>6</v>
      </c>
    </row>
    <row r="28" spans="1:14" x14ac:dyDescent="0.25">
      <c r="A28" t="s">
        <v>59</v>
      </c>
      <c r="F28">
        <v>26</v>
      </c>
      <c r="G28" t="s">
        <v>67</v>
      </c>
      <c r="H28" t="s">
        <v>3</v>
      </c>
      <c r="I28" t="s">
        <v>5</v>
      </c>
      <c r="J28" t="s">
        <v>2</v>
      </c>
      <c r="K28" t="s">
        <v>5</v>
      </c>
      <c r="L28" t="s">
        <v>2</v>
      </c>
      <c r="M28" t="s">
        <v>7</v>
      </c>
      <c r="N28" t="s">
        <v>6</v>
      </c>
    </row>
    <row r="29" spans="1:14" x14ac:dyDescent="0.25">
      <c r="A29" t="s">
        <v>60</v>
      </c>
      <c r="F29">
        <v>27</v>
      </c>
      <c r="G29" t="s">
        <v>67</v>
      </c>
      <c r="H29" t="s">
        <v>3</v>
      </c>
      <c r="I29" t="s">
        <v>5</v>
      </c>
      <c r="J29" t="s">
        <v>2</v>
      </c>
      <c r="K29" t="s">
        <v>5</v>
      </c>
      <c r="L29" t="s">
        <v>2</v>
      </c>
      <c r="M29" t="s">
        <v>7</v>
      </c>
      <c r="N29" t="s">
        <v>6</v>
      </c>
    </row>
    <row r="30" spans="1:14" x14ac:dyDescent="0.25">
      <c r="A30" t="s">
        <v>61</v>
      </c>
      <c r="B30" s="2" t="s">
        <v>62</v>
      </c>
      <c r="F30">
        <v>28</v>
      </c>
      <c r="G30" t="s">
        <v>67</v>
      </c>
      <c r="H30" t="s">
        <v>3</v>
      </c>
      <c r="I30" t="s">
        <v>5</v>
      </c>
      <c r="J30" t="s">
        <v>2</v>
      </c>
      <c r="K30" t="s">
        <v>7</v>
      </c>
      <c r="L30" t="s">
        <v>2</v>
      </c>
      <c r="M30" t="s">
        <v>7</v>
      </c>
      <c r="N30" t="s">
        <v>6</v>
      </c>
    </row>
    <row r="31" spans="1:14" x14ac:dyDescent="0.25">
      <c r="B31" s="2" t="s">
        <v>63</v>
      </c>
      <c r="F31">
        <v>29</v>
      </c>
      <c r="G31" t="s">
        <v>67</v>
      </c>
      <c r="H31" t="s">
        <v>3</v>
      </c>
      <c r="I31" t="s">
        <v>7</v>
      </c>
      <c r="J31" t="s">
        <v>2</v>
      </c>
      <c r="K31" t="s">
        <v>7</v>
      </c>
      <c r="L31" t="s">
        <v>2</v>
      </c>
      <c r="M31" t="s">
        <v>7</v>
      </c>
      <c r="N31" t="s">
        <v>6</v>
      </c>
    </row>
    <row r="32" spans="1:14" x14ac:dyDescent="0.25">
      <c r="F32">
        <v>30</v>
      </c>
      <c r="G32" t="s">
        <v>67</v>
      </c>
      <c r="H32" t="s">
        <v>3</v>
      </c>
      <c r="I32" t="s">
        <v>7</v>
      </c>
      <c r="J32" t="s">
        <v>2</v>
      </c>
      <c r="K32" t="s">
        <v>7</v>
      </c>
      <c r="L32" t="s">
        <v>2</v>
      </c>
      <c r="M32" t="s">
        <v>7</v>
      </c>
      <c r="N32" t="s">
        <v>6</v>
      </c>
    </row>
    <row r="33" spans="1:14" x14ac:dyDescent="0.25">
      <c r="A33" t="s">
        <v>65</v>
      </c>
      <c r="F33">
        <v>31</v>
      </c>
      <c r="G33" t="s">
        <v>67</v>
      </c>
      <c r="H33" t="s">
        <v>3</v>
      </c>
      <c r="I33" t="s">
        <v>7</v>
      </c>
      <c r="J33" t="s">
        <v>2</v>
      </c>
      <c r="K33" t="s">
        <v>7</v>
      </c>
      <c r="L33" t="s">
        <v>2</v>
      </c>
      <c r="M33" t="s">
        <v>7</v>
      </c>
      <c r="N33" t="s">
        <v>6</v>
      </c>
    </row>
    <row r="34" spans="1:14" x14ac:dyDescent="0.25">
      <c r="A34" s="1" t="s">
        <v>64</v>
      </c>
      <c r="F34">
        <v>32</v>
      </c>
      <c r="G34" t="s">
        <v>67</v>
      </c>
      <c r="H34" t="s">
        <v>3</v>
      </c>
      <c r="I34" t="s">
        <v>7</v>
      </c>
      <c r="J34" t="s">
        <v>2</v>
      </c>
      <c r="K34" t="s">
        <v>7</v>
      </c>
      <c r="L34" t="s">
        <v>2</v>
      </c>
      <c r="M34" t="s">
        <v>7</v>
      </c>
      <c r="N34" t="s">
        <v>6</v>
      </c>
    </row>
    <row r="35" spans="1:14" x14ac:dyDescent="0.25">
      <c r="F35">
        <v>33</v>
      </c>
      <c r="G35" t="s">
        <v>67</v>
      </c>
      <c r="H35" t="s">
        <v>3</v>
      </c>
      <c r="I35" t="s">
        <v>7</v>
      </c>
      <c r="J35" t="s">
        <v>2</v>
      </c>
      <c r="K35" t="s">
        <v>7</v>
      </c>
      <c r="L35" t="s">
        <v>2</v>
      </c>
      <c r="M35" t="s">
        <v>7</v>
      </c>
      <c r="N35" t="s">
        <v>6</v>
      </c>
    </row>
    <row r="36" spans="1:14" x14ac:dyDescent="0.25">
      <c r="F36">
        <v>34</v>
      </c>
      <c r="G36" t="s">
        <v>67</v>
      </c>
      <c r="H36" t="s">
        <v>3</v>
      </c>
      <c r="I36" t="s">
        <v>7</v>
      </c>
      <c r="J36" t="s">
        <v>2</v>
      </c>
      <c r="K36" t="s">
        <v>5</v>
      </c>
      <c r="L36" t="s">
        <v>2</v>
      </c>
      <c r="M36" t="s">
        <v>8</v>
      </c>
      <c r="N36" t="s">
        <v>6</v>
      </c>
    </row>
    <row r="37" spans="1:14" x14ac:dyDescent="0.25">
      <c r="F37">
        <v>35</v>
      </c>
      <c r="G37" t="s">
        <v>67</v>
      </c>
      <c r="H37" t="s">
        <v>3</v>
      </c>
      <c r="I37" t="s">
        <v>4</v>
      </c>
      <c r="J37" t="s">
        <v>2</v>
      </c>
      <c r="K37" t="s">
        <v>5</v>
      </c>
      <c r="L37" t="s">
        <v>2</v>
      </c>
      <c r="M37" t="s">
        <v>8</v>
      </c>
      <c r="N37" t="s">
        <v>6</v>
      </c>
    </row>
    <row r="38" spans="1:14" x14ac:dyDescent="0.25">
      <c r="F38">
        <v>36</v>
      </c>
      <c r="G38" t="s">
        <v>67</v>
      </c>
      <c r="H38" t="s">
        <v>3</v>
      </c>
      <c r="I38" t="s">
        <v>4</v>
      </c>
      <c r="J38" t="s">
        <v>2</v>
      </c>
      <c r="K38" t="s">
        <v>5</v>
      </c>
      <c r="L38" t="s">
        <v>2</v>
      </c>
      <c r="M38" t="s">
        <v>8</v>
      </c>
      <c r="N38" t="s">
        <v>6</v>
      </c>
    </row>
    <row r="39" spans="1:14" x14ac:dyDescent="0.25">
      <c r="F39">
        <v>37</v>
      </c>
      <c r="G39" t="s">
        <v>67</v>
      </c>
      <c r="H39" t="s">
        <v>3</v>
      </c>
      <c r="I39" t="s">
        <v>4</v>
      </c>
      <c r="J39" t="s">
        <v>2</v>
      </c>
      <c r="K39" t="s">
        <v>5</v>
      </c>
      <c r="L39" t="s">
        <v>2</v>
      </c>
      <c r="M39" t="s">
        <v>8</v>
      </c>
      <c r="N39" t="s">
        <v>6</v>
      </c>
    </row>
    <row r="40" spans="1:14" x14ac:dyDescent="0.25">
      <c r="F40">
        <v>38</v>
      </c>
      <c r="G40" t="s">
        <v>67</v>
      </c>
      <c r="H40" t="s">
        <v>3</v>
      </c>
      <c r="I40" t="s">
        <v>4</v>
      </c>
      <c r="J40" t="s">
        <v>2</v>
      </c>
      <c r="K40" t="s">
        <v>5</v>
      </c>
      <c r="L40" t="s">
        <v>2</v>
      </c>
      <c r="M40" t="s">
        <v>8</v>
      </c>
      <c r="N40" t="s">
        <v>6</v>
      </c>
    </row>
    <row r="41" spans="1:14" x14ac:dyDescent="0.25">
      <c r="F41">
        <v>39</v>
      </c>
      <c r="G41" t="s">
        <v>67</v>
      </c>
      <c r="H41" t="s">
        <v>3</v>
      </c>
      <c r="I41" t="s">
        <v>4</v>
      </c>
      <c r="J41" t="s">
        <v>2</v>
      </c>
      <c r="K41" t="s">
        <v>5</v>
      </c>
      <c r="L41" t="s">
        <v>2</v>
      </c>
      <c r="M41" t="s">
        <v>8</v>
      </c>
      <c r="N41" t="s">
        <v>6</v>
      </c>
    </row>
    <row r="42" spans="1:14" x14ac:dyDescent="0.25">
      <c r="F42">
        <v>40</v>
      </c>
      <c r="G42" t="s">
        <v>67</v>
      </c>
      <c r="H42" t="s">
        <v>3</v>
      </c>
      <c r="I42" t="s">
        <v>68</v>
      </c>
      <c r="J42" t="s">
        <v>2</v>
      </c>
      <c r="K42" t="s">
        <v>2</v>
      </c>
      <c r="L42" t="s">
        <v>2</v>
      </c>
      <c r="M42" t="s">
        <v>2</v>
      </c>
      <c r="N42" t="s">
        <v>6</v>
      </c>
    </row>
    <row r="43" spans="1:14" x14ac:dyDescent="0.25">
      <c r="F43">
        <v>41</v>
      </c>
      <c r="G43" t="s">
        <v>67</v>
      </c>
      <c r="H43" t="s">
        <v>3</v>
      </c>
      <c r="I43" t="s">
        <v>68</v>
      </c>
      <c r="J43" t="s">
        <v>2</v>
      </c>
      <c r="K43" t="s">
        <v>2</v>
      </c>
      <c r="L43" t="s">
        <v>2</v>
      </c>
      <c r="M43" t="s">
        <v>2</v>
      </c>
      <c r="N43" t="s">
        <v>6</v>
      </c>
    </row>
    <row r="44" spans="1:14" x14ac:dyDescent="0.25">
      <c r="F44">
        <v>42</v>
      </c>
      <c r="G44" t="s">
        <v>67</v>
      </c>
      <c r="H44" t="s">
        <v>3</v>
      </c>
      <c r="I44" t="s">
        <v>68</v>
      </c>
      <c r="J44" t="s">
        <v>2</v>
      </c>
      <c r="K44" t="s">
        <v>2</v>
      </c>
      <c r="L44" t="s">
        <v>2</v>
      </c>
      <c r="M44" t="s">
        <v>2</v>
      </c>
      <c r="N44" t="s">
        <v>6</v>
      </c>
    </row>
    <row r="45" spans="1:14" x14ac:dyDescent="0.25">
      <c r="F45">
        <v>43</v>
      </c>
      <c r="G45" t="s">
        <v>67</v>
      </c>
      <c r="H45" t="s">
        <v>3</v>
      </c>
      <c r="I45" t="s">
        <v>68</v>
      </c>
      <c r="J45" t="s">
        <v>2</v>
      </c>
      <c r="K45" t="s">
        <v>2</v>
      </c>
      <c r="L45" t="s">
        <v>2</v>
      </c>
      <c r="M45" t="s">
        <v>2</v>
      </c>
      <c r="N45" t="s">
        <v>6</v>
      </c>
    </row>
    <row r="46" spans="1:14" x14ac:dyDescent="0.25">
      <c r="F46">
        <v>44</v>
      </c>
      <c r="G46" t="s">
        <v>67</v>
      </c>
      <c r="H46" t="s">
        <v>3</v>
      </c>
      <c r="I46" t="s">
        <v>68</v>
      </c>
      <c r="J46" t="s">
        <v>2</v>
      </c>
      <c r="K46" t="s">
        <v>2</v>
      </c>
      <c r="L46" t="s">
        <v>2</v>
      </c>
      <c r="M46" t="s">
        <v>2</v>
      </c>
      <c r="N46" t="s">
        <v>6</v>
      </c>
    </row>
    <row r="47" spans="1:14" x14ac:dyDescent="0.25">
      <c r="F47">
        <v>45</v>
      </c>
      <c r="G47" t="s">
        <v>67</v>
      </c>
      <c r="H47" t="s">
        <v>3</v>
      </c>
      <c r="I47" t="s">
        <v>68</v>
      </c>
      <c r="J47" t="s">
        <v>2</v>
      </c>
      <c r="K47" t="s">
        <v>2</v>
      </c>
      <c r="L47" t="s">
        <v>2</v>
      </c>
      <c r="M47" t="s">
        <v>2</v>
      </c>
      <c r="N47" t="s">
        <v>6</v>
      </c>
    </row>
    <row r="48" spans="1:14" x14ac:dyDescent="0.25">
      <c r="F48">
        <v>46</v>
      </c>
      <c r="G48" t="s">
        <v>67</v>
      </c>
      <c r="H48" t="s">
        <v>3</v>
      </c>
      <c r="I48" t="s">
        <v>68</v>
      </c>
      <c r="J48" t="s">
        <v>5</v>
      </c>
      <c r="K48" t="s">
        <v>2</v>
      </c>
      <c r="L48" t="s">
        <v>2</v>
      </c>
      <c r="M48" t="s">
        <v>2</v>
      </c>
      <c r="N48" t="s">
        <v>6</v>
      </c>
    </row>
    <row r="49" spans="6:14" x14ac:dyDescent="0.25">
      <c r="F49">
        <v>47</v>
      </c>
      <c r="G49" t="s">
        <v>67</v>
      </c>
      <c r="H49" t="s">
        <v>3</v>
      </c>
      <c r="I49" t="s">
        <v>68</v>
      </c>
      <c r="J49" t="s">
        <v>5</v>
      </c>
      <c r="K49" t="s">
        <v>2</v>
      </c>
      <c r="L49" t="s">
        <v>2</v>
      </c>
      <c r="M49" t="s">
        <v>2</v>
      </c>
      <c r="N49" t="s">
        <v>6</v>
      </c>
    </row>
    <row r="50" spans="6:14" x14ac:dyDescent="0.25">
      <c r="F50">
        <v>48</v>
      </c>
      <c r="G50" t="s">
        <v>67</v>
      </c>
      <c r="H50" t="s">
        <v>3</v>
      </c>
      <c r="I50" t="s">
        <v>4</v>
      </c>
      <c r="J50" t="s">
        <v>5</v>
      </c>
      <c r="K50" t="s">
        <v>2</v>
      </c>
      <c r="L50" t="s">
        <v>2</v>
      </c>
      <c r="M50" t="s">
        <v>2</v>
      </c>
      <c r="N50" t="s">
        <v>6</v>
      </c>
    </row>
    <row r="51" spans="6:14" x14ac:dyDescent="0.25">
      <c r="F51">
        <v>49</v>
      </c>
      <c r="G51" t="s">
        <v>67</v>
      </c>
      <c r="H51" t="s">
        <v>3</v>
      </c>
      <c r="I51" t="s">
        <v>4</v>
      </c>
      <c r="J51" t="s">
        <v>5</v>
      </c>
      <c r="K51" t="s">
        <v>2</v>
      </c>
      <c r="L51" t="s">
        <v>2</v>
      </c>
      <c r="M51" t="s">
        <v>2</v>
      </c>
      <c r="N51" t="s">
        <v>6</v>
      </c>
    </row>
    <row r="52" spans="6:14" x14ac:dyDescent="0.25">
      <c r="F52">
        <v>50</v>
      </c>
      <c r="G52" t="s">
        <v>67</v>
      </c>
      <c r="H52" t="s">
        <v>3</v>
      </c>
      <c r="I52" t="s">
        <v>4</v>
      </c>
      <c r="J52" t="s">
        <v>5</v>
      </c>
      <c r="K52" t="s">
        <v>2</v>
      </c>
      <c r="L52" t="s">
        <v>7</v>
      </c>
      <c r="M52" t="s">
        <v>2</v>
      </c>
      <c r="N52" t="s">
        <v>6</v>
      </c>
    </row>
    <row r="53" spans="6:14" x14ac:dyDescent="0.25">
      <c r="F53">
        <v>51</v>
      </c>
      <c r="G53" t="s">
        <v>67</v>
      </c>
      <c r="H53" t="s">
        <v>3</v>
      </c>
      <c r="I53" t="s">
        <v>4</v>
      </c>
      <c r="J53" t="s">
        <v>5</v>
      </c>
      <c r="K53" t="s">
        <v>2</v>
      </c>
      <c r="L53" t="s">
        <v>7</v>
      </c>
      <c r="M53" t="s">
        <v>2</v>
      </c>
      <c r="N53" t="s">
        <v>6</v>
      </c>
    </row>
    <row r="54" spans="6:14" x14ac:dyDescent="0.25">
      <c r="F54">
        <v>52</v>
      </c>
      <c r="G54" t="s">
        <v>67</v>
      </c>
      <c r="H54" t="s">
        <v>3</v>
      </c>
      <c r="I54" t="s">
        <v>7</v>
      </c>
      <c r="J54" t="s">
        <v>7</v>
      </c>
      <c r="K54" t="s">
        <v>2</v>
      </c>
      <c r="L54" t="s">
        <v>7</v>
      </c>
      <c r="M54" t="s">
        <v>2</v>
      </c>
      <c r="N54" t="s">
        <v>6</v>
      </c>
    </row>
    <row r="55" spans="6:14" x14ac:dyDescent="0.25">
      <c r="F55">
        <v>53</v>
      </c>
      <c r="G55" t="s">
        <v>67</v>
      </c>
      <c r="H55" t="s">
        <v>3</v>
      </c>
      <c r="I55" t="s">
        <v>7</v>
      </c>
      <c r="J55" t="s">
        <v>7</v>
      </c>
      <c r="K55" t="s">
        <v>2</v>
      </c>
      <c r="L55" t="s">
        <v>7</v>
      </c>
      <c r="M55" t="s">
        <v>2</v>
      </c>
      <c r="N55" t="s">
        <v>6</v>
      </c>
    </row>
    <row r="56" spans="6:14" x14ac:dyDescent="0.25">
      <c r="F56">
        <v>54</v>
      </c>
      <c r="G56" t="s">
        <v>67</v>
      </c>
      <c r="H56" t="s">
        <v>3</v>
      </c>
      <c r="I56" t="s">
        <v>7</v>
      </c>
      <c r="J56" t="s">
        <v>7</v>
      </c>
      <c r="K56" t="s">
        <v>2</v>
      </c>
      <c r="L56" t="s">
        <v>7</v>
      </c>
      <c r="M56" t="s">
        <v>2</v>
      </c>
      <c r="N56" t="s">
        <v>6</v>
      </c>
    </row>
    <row r="57" spans="6:14" x14ac:dyDescent="0.25">
      <c r="F57">
        <v>55</v>
      </c>
      <c r="G57" t="s">
        <v>67</v>
      </c>
      <c r="H57" t="s">
        <v>3</v>
      </c>
      <c r="I57" t="s">
        <v>7</v>
      </c>
      <c r="J57" t="s">
        <v>7</v>
      </c>
      <c r="K57" t="s">
        <v>2</v>
      </c>
      <c r="L57" t="s">
        <v>7</v>
      </c>
      <c r="M57" t="s">
        <v>2</v>
      </c>
      <c r="N57" t="s">
        <v>6</v>
      </c>
    </row>
    <row r="58" spans="6:14" x14ac:dyDescent="0.25">
      <c r="F58">
        <v>56</v>
      </c>
      <c r="G58" t="s">
        <v>67</v>
      </c>
      <c r="H58" t="s">
        <v>3</v>
      </c>
      <c r="I58" t="s">
        <v>7</v>
      </c>
      <c r="J58" t="s">
        <v>7</v>
      </c>
      <c r="K58" t="s">
        <v>2</v>
      </c>
      <c r="L58" t="s">
        <v>7</v>
      </c>
      <c r="M58" t="s">
        <v>2</v>
      </c>
      <c r="N58" t="s">
        <v>6</v>
      </c>
    </row>
    <row r="59" spans="6:14" x14ac:dyDescent="0.25">
      <c r="F59">
        <v>57</v>
      </c>
      <c r="G59" t="s">
        <v>67</v>
      </c>
      <c r="H59" t="s">
        <v>3</v>
      </c>
      <c r="I59" t="s">
        <v>7</v>
      </c>
      <c r="J59" t="s">
        <v>7</v>
      </c>
      <c r="K59" t="s">
        <v>2</v>
      </c>
      <c r="L59" t="s">
        <v>7</v>
      </c>
      <c r="M59" t="s">
        <v>2</v>
      </c>
      <c r="N59" t="s">
        <v>6</v>
      </c>
    </row>
    <row r="60" spans="6:14" x14ac:dyDescent="0.25">
      <c r="F60">
        <v>58</v>
      </c>
      <c r="G60" t="s">
        <v>67</v>
      </c>
      <c r="H60" t="s">
        <v>3</v>
      </c>
      <c r="I60" t="s">
        <v>7</v>
      </c>
      <c r="J60" t="s">
        <v>5</v>
      </c>
      <c r="K60" t="s">
        <v>2</v>
      </c>
      <c r="L60" t="s">
        <v>8</v>
      </c>
      <c r="M60" t="s">
        <v>2</v>
      </c>
      <c r="N60" t="s">
        <v>6</v>
      </c>
    </row>
    <row r="61" spans="6:14" x14ac:dyDescent="0.25">
      <c r="F61">
        <v>59</v>
      </c>
      <c r="G61" t="s">
        <v>67</v>
      </c>
      <c r="H61" t="s">
        <v>3</v>
      </c>
      <c r="I61" t="s">
        <v>5</v>
      </c>
      <c r="J61" t="s">
        <v>5</v>
      </c>
      <c r="K61" t="s">
        <v>2</v>
      </c>
      <c r="L61" t="s">
        <v>8</v>
      </c>
      <c r="M61" t="s">
        <v>2</v>
      </c>
      <c r="N61" t="s">
        <v>6</v>
      </c>
    </row>
    <row r="62" spans="6:14" x14ac:dyDescent="0.25">
      <c r="F62">
        <v>60</v>
      </c>
      <c r="G62" t="s">
        <v>67</v>
      </c>
      <c r="H62" t="s">
        <v>3</v>
      </c>
      <c r="I62" t="s">
        <v>5</v>
      </c>
      <c r="J62" t="s">
        <v>5</v>
      </c>
      <c r="K62" t="s">
        <v>2</v>
      </c>
      <c r="L62" t="s">
        <v>8</v>
      </c>
      <c r="M62" t="s">
        <v>2</v>
      </c>
      <c r="N62" t="s">
        <v>6</v>
      </c>
    </row>
    <row r="63" spans="6:14" x14ac:dyDescent="0.25">
      <c r="F63">
        <v>61</v>
      </c>
      <c r="G63" t="s">
        <v>67</v>
      </c>
      <c r="H63" t="s">
        <v>3</v>
      </c>
      <c r="I63" t="s">
        <v>5</v>
      </c>
      <c r="J63" t="s">
        <v>5</v>
      </c>
      <c r="K63" t="s">
        <v>2</v>
      </c>
      <c r="L63" t="s">
        <v>8</v>
      </c>
      <c r="M63" t="s">
        <v>2</v>
      </c>
      <c r="N63" t="s">
        <v>6</v>
      </c>
    </row>
    <row r="64" spans="6:14" x14ac:dyDescent="0.25">
      <c r="F64">
        <v>62</v>
      </c>
      <c r="G64" t="s">
        <v>67</v>
      </c>
      <c r="H64" t="s">
        <v>3</v>
      </c>
      <c r="I64" t="s">
        <v>5</v>
      </c>
      <c r="J64" t="s">
        <v>5</v>
      </c>
      <c r="K64" t="s">
        <v>2</v>
      </c>
      <c r="L64" t="s">
        <v>8</v>
      </c>
      <c r="M64" t="s">
        <v>2</v>
      </c>
      <c r="N64" t="s">
        <v>6</v>
      </c>
    </row>
    <row r="65" spans="6:14" x14ac:dyDescent="0.25">
      <c r="F65">
        <v>63</v>
      </c>
      <c r="G65" t="s">
        <v>67</v>
      </c>
      <c r="H65" t="s">
        <v>3</v>
      </c>
      <c r="I65" t="s">
        <v>5</v>
      </c>
      <c r="J65" t="s">
        <v>5</v>
      </c>
      <c r="K65" t="s">
        <v>2</v>
      </c>
      <c r="L65" t="s">
        <v>8</v>
      </c>
      <c r="M65" t="s">
        <v>2</v>
      </c>
      <c r="N65" t="s">
        <v>6</v>
      </c>
    </row>
    <row r="66" spans="6:14" x14ac:dyDescent="0.25">
      <c r="F66">
        <v>64</v>
      </c>
      <c r="G66" t="s">
        <v>67</v>
      </c>
      <c r="H66" t="s">
        <v>3</v>
      </c>
      <c r="I66" t="s">
        <v>5</v>
      </c>
      <c r="J66" t="s">
        <v>2</v>
      </c>
      <c r="K66" t="s">
        <v>2</v>
      </c>
      <c r="L66" t="s">
        <v>2</v>
      </c>
      <c r="M66" t="s">
        <v>2</v>
      </c>
      <c r="N66" t="s">
        <v>6</v>
      </c>
    </row>
    <row r="67" spans="6:14" x14ac:dyDescent="0.25">
      <c r="F67">
        <v>65</v>
      </c>
      <c r="G67" t="s">
        <v>67</v>
      </c>
      <c r="H67" t="s">
        <v>3</v>
      </c>
      <c r="I67" t="s">
        <v>7</v>
      </c>
      <c r="J67" t="s">
        <v>2</v>
      </c>
      <c r="K67" t="s">
        <v>2</v>
      </c>
      <c r="L67" t="s">
        <v>2</v>
      </c>
      <c r="M67" t="s">
        <v>2</v>
      </c>
      <c r="N67" t="s">
        <v>6</v>
      </c>
    </row>
    <row r="68" spans="6:14" x14ac:dyDescent="0.25">
      <c r="F68">
        <v>66</v>
      </c>
      <c r="G68" t="s">
        <v>67</v>
      </c>
      <c r="H68" t="s">
        <v>3</v>
      </c>
      <c r="I68" t="s">
        <v>7</v>
      </c>
      <c r="J68" t="s">
        <v>2</v>
      </c>
      <c r="K68" t="s">
        <v>2</v>
      </c>
      <c r="L68" t="s">
        <v>2</v>
      </c>
      <c r="M68" t="s">
        <v>2</v>
      </c>
      <c r="N68" t="s">
        <v>6</v>
      </c>
    </row>
    <row r="69" spans="6:14" x14ac:dyDescent="0.25">
      <c r="F69">
        <v>67</v>
      </c>
      <c r="G69" t="s">
        <v>67</v>
      </c>
      <c r="H69" t="s">
        <v>3</v>
      </c>
      <c r="I69" t="s">
        <v>7</v>
      </c>
      <c r="J69" t="s">
        <v>2</v>
      </c>
      <c r="K69" t="s">
        <v>2</v>
      </c>
      <c r="L69" t="s">
        <v>2</v>
      </c>
      <c r="M69" t="s">
        <v>2</v>
      </c>
      <c r="N69" t="s">
        <v>6</v>
      </c>
    </row>
    <row r="70" spans="6:14" x14ac:dyDescent="0.25">
      <c r="F70">
        <v>68</v>
      </c>
      <c r="G70" t="s">
        <v>67</v>
      </c>
      <c r="H70" t="s">
        <v>3</v>
      </c>
      <c r="I70" t="s">
        <v>7</v>
      </c>
      <c r="J70" t="s">
        <v>2</v>
      </c>
      <c r="K70" t="s">
        <v>2</v>
      </c>
      <c r="L70" t="s">
        <v>2</v>
      </c>
      <c r="M70" t="s">
        <v>2</v>
      </c>
      <c r="N70" t="s">
        <v>6</v>
      </c>
    </row>
    <row r="71" spans="6:14" x14ac:dyDescent="0.25">
      <c r="F71">
        <v>69</v>
      </c>
      <c r="G71" t="s">
        <v>67</v>
      </c>
      <c r="H71" t="s">
        <v>3</v>
      </c>
      <c r="I71" t="s">
        <v>7</v>
      </c>
      <c r="J71" t="s">
        <v>2</v>
      </c>
      <c r="K71" t="s">
        <v>2</v>
      </c>
      <c r="L71" t="s">
        <v>2</v>
      </c>
      <c r="M71" t="s">
        <v>2</v>
      </c>
      <c r="N71" t="s">
        <v>6</v>
      </c>
    </row>
    <row r="72" spans="6:14" x14ac:dyDescent="0.25">
      <c r="F72">
        <v>70</v>
      </c>
      <c r="G72" t="s">
        <v>67</v>
      </c>
      <c r="H72" t="s">
        <v>3</v>
      </c>
      <c r="I72" t="s">
        <v>7</v>
      </c>
      <c r="J72" t="s">
        <v>2</v>
      </c>
      <c r="K72" t="s">
        <v>2</v>
      </c>
      <c r="L72" t="s">
        <v>2</v>
      </c>
      <c r="M72" t="s">
        <v>2</v>
      </c>
      <c r="N72" t="s">
        <v>6</v>
      </c>
    </row>
    <row r="73" spans="6:14" x14ac:dyDescent="0.25">
      <c r="F73">
        <v>71</v>
      </c>
      <c r="G73" t="s">
        <v>67</v>
      </c>
      <c r="H73" t="s">
        <v>3</v>
      </c>
      <c r="I73" t="s">
        <v>4</v>
      </c>
      <c r="J73" t="s">
        <v>2</v>
      </c>
      <c r="K73" t="s">
        <v>2</v>
      </c>
      <c r="L73" t="s">
        <v>2</v>
      </c>
      <c r="M73" t="s">
        <v>2</v>
      </c>
      <c r="N73" t="s">
        <v>6</v>
      </c>
    </row>
    <row r="74" spans="6:14" x14ac:dyDescent="0.25">
      <c r="F74">
        <v>72</v>
      </c>
      <c r="G74" t="s">
        <v>67</v>
      </c>
      <c r="H74" t="s">
        <v>3</v>
      </c>
      <c r="I74" t="s">
        <v>4</v>
      </c>
      <c r="J74" t="s">
        <v>2</v>
      </c>
      <c r="K74" t="s">
        <v>2</v>
      </c>
      <c r="L74" t="s">
        <v>2</v>
      </c>
      <c r="M74" t="s">
        <v>2</v>
      </c>
      <c r="N74" t="s">
        <v>6</v>
      </c>
    </row>
  </sheetData>
  <hyperlinks>
    <hyperlink ref="B21" r:id="rId1" display="http://www.alur.com.uy/noticias/plan-sorgo-2019-2020/Plan SORGO BT 2019-20.pdf"/>
    <hyperlink ref="B26" r:id="rId2"/>
    <hyperlink ref="B30" r:id="rId3" display="http://www.inia.uy/Publicaciones/Documentos compartidos/18429160709160425.pdf"/>
    <hyperlink ref="B31" r:id="rId4"/>
  </hyperlinks>
  <pageMargins left="0.7" right="0.7" top="0.75" bottom="0.75" header="0.3" footer="0.3"/>
  <pageSetup paperSize="9" orientation="portrait" horizontalDpi="4294967293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3"/>
  <sheetViews>
    <sheetView workbookViewId="0">
      <selection activeCell="B2" sqref="B2"/>
    </sheetView>
  </sheetViews>
  <sheetFormatPr baseColWidth="10" defaultRowHeight="15" x14ac:dyDescent="0.25"/>
  <cols>
    <col min="2" max="2" width="18.7109375" customWidth="1"/>
    <col min="3" max="3" width="14.42578125" customWidth="1"/>
  </cols>
  <sheetData>
    <row r="1" spans="2:4" x14ac:dyDescent="0.25">
      <c r="B1" t="s">
        <v>40</v>
      </c>
      <c r="C1" t="s">
        <v>39</v>
      </c>
      <c r="D1" t="s">
        <v>1</v>
      </c>
    </row>
    <row r="2" spans="2:4" x14ac:dyDescent="0.25">
      <c r="B2">
        <f>Supuestos_Precios!C14</f>
        <v>5000</v>
      </c>
      <c r="C2" t="s">
        <v>67</v>
      </c>
      <c r="D2" t="s">
        <v>47</v>
      </c>
    </row>
    <row r="3" spans="2:4" x14ac:dyDescent="0.25">
      <c r="B3">
        <f>B2</f>
        <v>5000</v>
      </c>
      <c r="C3" t="s">
        <v>67</v>
      </c>
      <c r="D3" t="s">
        <v>48</v>
      </c>
    </row>
    <row r="4" spans="2:4" x14ac:dyDescent="0.25">
      <c r="B4">
        <f>B3</f>
        <v>5000</v>
      </c>
      <c r="C4" t="s">
        <v>67</v>
      </c>
      <c r="D4" t="s">
        <v>49</v>
      </c>
    </row>
    <row r="5" spans="2:4" x14ac:dyDescent="0.25">
      <c r="B5">
        <f t="shared" ref="B5:B68" si="0">B4</f>
        <v>5000</v>
      </c>
      <c r="C5" t="s">
        <v>67</v>
      </c>
      <c r="D5" t="s">
        <v>50</v>
      </c>
    </row>
    <row r="6" spans="2:4" x14ac:dyDescent="0.25">
      <c r="B6">
        <f t="shared" si="0"/>
        <v>5000</v>
      </c>
      <c r="C6" t="s">
        <v>67</v>
      </c>
      <c r="D6" t="s">
        <v>51</v>
      </c>
    </row>
    <row r="7" spans="2:4" x14ac:dyDescent="0.25">
      <c r="B7">
        <f t="shared" si="0"/>
        <v>5000</v>
      </c>
      <c r="C7" t="s">
        <v>67</v>
      </c>
      <c r="D7" t="s">
        <v>52</v>
      </c>
    </row>
    <row r="8" spans="2:4" x14ac:dyDescent="0.25">
      <c r="B8">
        <f t="shared" si="0"/>
        <v>5000</v>
      </c>
      <c r="C8" t="s">
        <v>67</v>
      </c>
      <c r="D8" t="s">
        <v>53</v>
      </c>
    </row>
    <row r="9" spans="2:4" x14ac:dyDescent="0.25">
      <c r="B9">
        <f t="shared" si="0"/>
        <v>5000</v>
      </c>
      <c r="C9" t="s">
        <v>67</v>
      </c>
      <c r="D9" t="s">
        <v>54</v>
      </c>
    </row>
    <row r="10" spans="2:4" x14ac:dyDescent="0.25">
      <c r="B10">
        <f t="shared" si="0"/>
        <v>5000</v>
      </c>
      <c r="C10" t="s">
        <v>67</v>
      </c>
      <c r="D10" t="s">
        <v>55</v>
      </c>
    </row>
    <row r="11" spans="2:4" x14ac:dyDescent="0.25">
      <c r="B11">
        <f t="shared" si="0"/>
        <v>5000</v>
      </c>
      <c r="C11" t="s">
        <v>67</v>
      </c>
      <c r="D11" t="s">
        <v>56</v>
      </c>
    </row>
    <row r="12" spans="2:4" x14ac:dyDescent="0.25">
      <c r="B12">
        <f t="shared" si="0"/>
        <v>5000</v>
      </c>
      <c r="C12" t="s">
        <v>67</v>
      </c>
      <c r="D12" t="s">
        <v>57</v>
      </c>
    </row>
    <row r="13" spans="2:4" x14ac:dyDescent="0.25">
      <c r="B13">
        <f t="shared" si="0"/>
        <v>5000</v>
      </c>
      <c r="C13" t="s">
        <v>67</v>
      </c>
      <c r="D13" t="s">
        <v>58</v>
      </c>
    </row>
    <row r="14" spans="2:4" x14ac:dyDescent="0.25">
      <c r="B14">
        <f t="shared" si="0"/>
        <v>5000</v>
      </c>
      <c r="C14" t="s">
        <v>67</v>
      </c>
      <c r="D14" t="s">
        <v>47</v>
      </c>
    </row>
    <row r="15" spans="2:4" x14ac:dyDescent="0.25">
      <c r="B15">
        <f t="shared" si="0"/>
        <v>5000</v>
      </c>
      <c r="C15" t="s">
        <v>67</v>
      </c>
      <c r="D15" t="s">
        <v>48</v>
      </c>
    </row>
    <row r="16" spans="2:4" x14ac:dyDescent="0.25">
      <c r="B16">
        <f t="shared" si="0"/>
        <v>5000</v>
      </c>
      <c r="C16" t="s">
        <v>67</v>
      </c>
      <c r="D16" t="s">
        <v>49</v>
      </c>
    </row>
    <row r="17" spans="2:4" x14ac:dyDescent="0.25">
      <c r="B17">
        <f t="shared" si="0"/>
        <v>5000</v>
      </c>
      <c r="C17" t="s">
        <v>67</v>
      </c>
      <c r="D17" t="s">
        <v>50</v>
      </c>
    </row>
    <row r="18" spans="2:4" x14ac:dyDescent="0.25">
      <c r="B18">
        <f t="shared" si="0"/>
        <v>5000</v>
      </c>
      <c r="C18" t="s">
        <v>67</v>
      </c>
      <c r="D18" t="s">
        <v>51</v>
      </c>
    </row>
    <row r="19" spans="2:4" x14ac:dyDescent="0.25">
      <c r="B19">
        <f t="shared" si="0"/>
        <v>5000</v>
      </c>
      <c r="C19" t="s">
        <v>67</v>
      </c>
      <c r="D19" t="s">
        <v>52</v>
      </c>
    </row>
    <row r="20" spans="2:4" x14ac:dyDescent="0.25">
      <c r="B20">
        <f t="shared" si="0"/>
        <v>5000</v>
      </c>
      <c r="C20" t="s">
        <v>67</v>
      </c>
      <c r="D20" t="s">
        <v>53</v>
      </c>
    </row>
    <row r="21" spans="2:4" x14ac:dyDescent="0.25">
      <c r="B21">
        <f t="shared" si="0"/>
        <v>5000</v>
      </c>
      <c r="C21" t="s">
        <v>67</v>
      </c>
      <c r="D21" t="s">
        <v>54</v>
      </c>
    </row>
    <row r="22" spans="2:4" x14ac:dyDescent="0.25">
      <c r="B22">
        <f t="shared" si="0"/>
        <v>5000</v>
      </c>
      <c r="C22" t="s">
        <v>67</v>
      </c>
      <c r="D22" t="s">
        <v>55</v>
      </c>
    </row>
    <row r="23" spans="2:4" x14ac:dyDescent="0.25">
      <c r="B23">
        <f t="shared" si="0"/>
        <v>5000</v>
      </c>
      <c r="C23" t="s">
        <v>67</v>
      </c>
      <c r="D23" t="s">
        <v>56</v>
      </c>
    </row>
    <row r="24" spans="2:4" x14ac:dyDescent="0.25">
      <c r="B24">
        <f t="shared" si="0"/>
        <v>5000</v>
      </c>
      <c r="C24" t="s">
        <v>67</v>
      </c>
      <c r="D24" t="s">
        <v>57</v>
      </c>
    </row>
    <row r="25" spans="2:4" x14ac:dyDescent="0.25">
      <c r="B25">
        <f t="shared" si="0"/>
        <v>5000</v>
      </c>
      <c r="C25" t="s">
        <v>67</v>
      </c>
      <c r="D25" t="s">
        <v>58</v>
      </c>
    </row>
    <row r="26" spans="2:4" x14ac:dyDescent="0.25">
      <c r="B26">
        <f t="shared" si="0"/>
        <v>5000</v>
      </c>
      <c r="C26" t="s">
        <v>67</v>
      </c>
      <c r="D26" t="s">
        <v>47</v>
      </c>
    </row>
    <row r="27" spans="2:4" x14ac:dyDescent="0.25">
      <c r="B27">
        <f t="shared" si="0"/>
        <v>5000</v>
      </c>
      <c r="C27" t="s">
        <v>67</v>
      </c>
      <c r="D27" t="s">
        <v>48</v>
      </c>
    </row>
    <row r="28" spans="2:4" x14ac:dyDescent="0.25">
      <c r="B28">
        <f t="shared" si="0"/>
        <v>5000</v>
      </c>
      <c r="C28" t="s">
        <v>67</v>
      </c>
      <c r="D28" t="s">
        <v>49</v>
      </c>
    </row>
    <row r="29" spans="2:4" x14ac:dyDescent="0.25">
      <c r="B29">
        <f t="shared" si="0"/>
        <v>5000</v>
      </c>
      <c r="C29" t="s">
        <v>67</v>
      </c>
      <c r="D29" t="s">
        <v>50</v>
      </c>
    </row>
    <row r="30" spans="2:4" x14ac:dyDescent="0.25">
      <c r="B30">
        <f t="shared" si="0"/>
        <v>5000</v>
      </c>
      <c r="C30" t="s">
        <v>67</v>
      </c>
      <c r="D30" t="s">
        <v>51</v>
      </c>
    </row>
    <row r="31" spans="2:4" x14ac:dyDescent="0.25">
      <c r="B31">
        <f t="shared" si="0"/>
        <v>5000</v>
      </c>
      <c r="C31" t="s">
        <v>67</v>
      </c>
      <c r="D31" t="s">
        <v>52</v>
      </c>
    </row>
    <row r="32" spans="2:4" x14ac:dyDescent="0.25">
      <c r="B32">
        <f t="shared" si="0"/>
        <v>5000</v>
      </c>
      <c r="C32" t="s">
        <v>67</v>
      </c>
      <c r="D32" t="s">
        <v>53</v>
      </c>
    </row>
    <row r="33" spans="2:4" x14ac:dyDescent="0.25">
      <c r="B33">
        <f t="shared" si="0"/>
        <v>5000</v>
      </c>
      <c r="C33" t="s">
        <v>67</v>
      </c>
      <c r="D33" t="s">
        <v>54</v>
      </c>
    </row>
    <row r="34" spans="2:4" x14ac:dyDescent="0.25">
      <c r="B34">
        <f t="shared" si="0"/>
        <v>5000</v>
      </c>
      <c r="C34" t="s">
        <v>67</v>
      </c>
      <c r="D34" t="s">
        <v>55</v>
      </c>
    </row>
    <row r="35" spans="2:4" x14ac:dyDescent="0.25">
      <c r="B35">
        <f t="shared" si="0"/>
        <v>5000</v>
      </c>
      <c r="C35" t="s">
        <v>67</v>
      </c>
      <c r="D35" t="s">
        <v>56</v>
      </c>
    </row>
    <row r="36" spans="2:4" x14ac:dyDescent="0.25">
      <c r="B36">
        <f t="shared" si="0"/>
        <v>5000</v>
      </c>
      <c r="C36" t="s">
        <v>67</v>
      </c>
      <c r="D36" t="s">
        <v>57</v>
      </c>
    </row>
    <row r="37" spans="2:4" x14ac:dyDescent="0.25">
      <c r="B37">
        <f t="shared" si="0"/>
        <v>5000</v>
      </c>
      <c r="C37" t="s">
        <v>67</v>
      </c>
      <c r="D37" t="s">
        <v>58</v>
      </c>
    </row>
    <row r="38" spans="2:4" x14ac:dyDescent="0.25">
      <c r="B38">
        <f t="shared" si="0"/>
        <v>5000</v>
      </c>
      <c r="C38" t="s">
        <v>67</v>
      </c>
      <c r="D38" t="s">
        <v>47</v>
      </c>
    </row>
    <row r="39" spans="2:4" x14ac:dyDescent="0.25">
      <c r="B39">
        <f t="shared" si="0"/>
        <v>5000</v>
      </c>
      <c r="C39" t="s">
        <v>67</v>
      </c>
      <c r="D39" t="s">
        <v>48</v>
      </c>
    </row>
    <row r="40" spans="2:4" x14ac:dyDescent="0.25">
      <c r="B40">
        <f t="shared" si="0"/>
        <v>5000</v>
      </c>
      <c r="C40" t="s">
        <v>67</v>
      </c>
      <c r="D40" t="s">
        <v>49</v>
      </c>
    </row>
    <row r="41" spans="2:4" x14ac:dyDescent="0.25">
      <c r="B41">
        <f t="shared" si="0"/>
        <v>5000</v>
      </c>
      <c r="C41" t="s">
        <v>67</v>
      </c>
      <c r="D41" t="s">
        <v>50</v>
      </c>
    </row>
    <row r="42" spans="2:4" x14ac:dyDescent="0.25">
      <c r="B42">
        <f t="shared" si="0"/>
        <v>5000</v>
      </c>
      <c r="C42" t="s">
        <v>67</v>
      </c>
      <c r="D42" t="s">
        <v>51</v>
      </c>
    </row>
    <row r="43" spans="2:4" x14ac:dyDescent="0.25">
      <c r="B43">
        <f t="shared" si="0"/>
        <v>5000</v>
      </c>
      <c r="C43" t="s">
        <v>67</v>
      </c>
      <c r="D43" t="s">
        <v>52</v>
      </c>
    </row>
    <row r="44" spans="2:4" x14ac:dyDescent="0.25">
      <c r="B44">
        <f t="shared" si="0"/>
        <v>5000</v>
      </c>
      <c r="C44" t="s">
        <v>67</v>
      </c>
      <c r="D44" t="s">
        <v>53</v>
      </c>
    </row>
    <row r="45" spans="2:4" x14ac:dyDescent="0.25">
      <c r="B45">
        <f t="shared" si="0"/>
        <v>5000</v>
      </c>
      <c r="C45" t="s">
        <v>67</v>
      </c>
      <c r="D45" t="s">
        <v>54</v>
      </c>
    </row>
    <row r="46" spans="2:4" x14ac:dyDescent="0.25">
      <c r="B46">
        <f t="shared" si="0"/>
        <v>5000</v>
      </c>
      <c r="C46" t="s">
        <v>67</v>
      </c>
      <c r="D46" t="s">
        <v>55</v>
      </c>
    </row>
    <row r="47" spans="2:4" x14ac:dyDescent="0.25">
      <c r="B47">
        <f t="shared" si="0"/>
        <v>5000</v>
      </c>
      <c r="C47" t="s">
        <v>67</v>
      </c>
      <c r="D47" t="s">
        <v>56</v>
      </c>
    </row>
    <row r="48" spans="2:4" x14ac:dyDescent="0.25">
      <c r="B48">
        <f t="shared" si="0"/>
        <v>5000</v>
      </c>
      <c r="C48" t="s">
        <v>67</v>
      </c>
      <c r="D48" t="s">
        <v>57</v>
      </c>
    </row>
    <row r="49" spans="2:4" x14ac:dyDescent="0.25">
      <c r="B49">
        <f t="shared" si="0"/>
        <v>5000</v>
      </c>
      <c r="C49" t="s">
        <v>67</v>
      </c>
      <c r="D49" t="s">
        <v>58</v>
      </c>
    </row>
    <row r="50" spans="2:4" x14ac:dyDescent="0.25">
      <c r="B50">
        <f t="shared" si="0"/>
        <v>5000</v>
      </c>
      <c r="C50" t="s">
        <v>67</v>
      </c>
      <c r="D50" t="s">
        <v>47</v>
      </c>
    </row>
    <row r="51" spans="2:4" x14ac:dyDescent="0.25">
      <c r="B51">
        <f t="shared" si="0"/>
        <v>5000</v>
      </c>
      <c r="C51" t="s">
        <v>67</v>
      </c>
      <c r="D51" t="s">
        <v>48</v>
      </c>
    </row>
    <row r="52" spans="2:4" x14ac:dyDescent="0.25">
      <c r="B52">
        <f t="shared" si="0"/>
        <v>5000</v>
      </c>
      <c r="C52" t="s">
        <v>67</v>
      </c>
      <c r="D52" t="s">
        <v>49</v>
      </c>
    </row>
    <row r="53" spans="2:4" x14ac:dyDescent="0.25">
      <c r="B53">
        <f t="shared" si="0"/>
        <v>5000</v>
      </c>
      <c r="C53" t="s">
        <v>67</v>
      </c>
      <c r="D53" t="s">
        <v>50</v>
      </c>
    </row>
    <row r="54" spans="2:4" x14ac:dyDescent="0.25">
      <c r="B54">
        <f t="shared" si="0"/>
        <v>5000</v>
      </c>
      <c r="C54" t="s">
        <v>67</v>
      </c>
      <c r="D54" t="s">
        <v>51</v>
      </c>
    </row>
    <row r="55" spans="2:4" x14ac:dyDescent="0.25">
      <c r="B55">
        <f t="shared" si="0"/>
        <v>5000</v>
      </c>
      <c r="C55" t="s">
        <v>67</v>
      </c>
      <c r="D55" t="s">
        <v>52</v>
      </c>
    </row>
    <row r="56" spans="2:4" x14ac:dyDescent="0.25">
      <c r="B56">
        <f t="shared" si="0"/>
        <v>5000</v>
      </c>
      <c r="C56" t="s">
        <v>67</v>
      </c>
      <c r="D56" t="s">
        <v>53</v>
      </c>
    </row>
    <row r="57" spans="2:4" x14ac:dyDescent="0.25">
      <c r="B57">
        <f t="shared" si="0"/>
        <v>5000</v>
      </c>
      <c r="C57" t="s">
        <v>67</v>
      </c>
      <c r="D57" t="s">
        <v>54</v>
      </c>
    </row>
    <row r="58" spans="2:4" x14ac:dyDescent="0.25">
      <c r="B58">
        <f t="shared" si="0"/>
        <v>5000</v>
      </c>
      <c r="C58" t="s">
        <v>67</v>
      </c>
      <c r="D58" t="s">
        <v>55</v>
      </c>
    </row>
    <row r="59" spans="2:4" x14ac:dyDescent="0.25">
      <c r="B59">
        <f t="shared" si="0"/>
        <v>5000</v>
      </c>
      <c r="C59" t="s">
        <v>67</v>
      </c>
      <c r="D59" t="s">
        <v>56</v>
      </c>
    </row>
    <row r="60" spans="2:4" x14ac:dyDescent="0.25">
      <c r="B60">
        <f t="shared" si="0"/>
        <v>5000</v>
      </c>
      <c r="C60" t="s">
        <v>67</v>
      </c>
      <c r="D60" t="s">
        <v>57</v>
      </c>
    </row>
    <row r="61" spans="2:4" x14ac:dyDescent="0.25">
      <c r="B61">
        <f t="shared" si="0"/>
        <v>5000</v>
      </c>
      <c r="C61" t="s">
        <v>67</v>
      </c>
      <c r="D61" t="s">
        <v>58</v>
      </c>
    </row>
    <row r="62" spans="2:4" x14ac:dyDescent="0.25">
      <c r="B62">
        <f t="shared" si="0"/>
        <v>5000</v>
      </c>
      <c r="C62" t="s">
        <v>67</v>
      </c>
      <c r="D62" t="s">
        <v>47</v>
      </c>
    </row>
    <row r="63" spans="2:4" x14ac:dyDescent="0.25">
      <c r="B63">
        <f t="shared" si="0"/>
        <v>5000</v>
      </c>
      <c r="C63" t="s">
        <v>67</v>
      </c>
      <c r="D63" t="s">
        <v>48</v>
      </c>
    </row>
    <row r="64" spans="2:4" x14ac:dyDescent="0.25">
      <c r="B64">
        <f t="shared" si="0"/>
        <v>5000</v>
      </c>
      <c r="C64" t="s">
        <v>67</v>
      </c>
      <c r="D64" t="s">
        <v>49</v>
      </c>
    </row>
    <row r="65" spans="2:4" x14ac:dyDescent="0.25">
      <c r="B65">
        <f t="shared" si="0"/>
        <v>5000</v>
      </c>
      <c r="C65" t="s">
        <v>67</v>
      </c>
      <c r="D65" t="s">
        <v>50</v>
      </c>
    </row>
    <row r="66" spans="2:4" x14ac:dyDescent="0.25">
      <c r="B66">
        <f t="shared" si="0"/>
        <v>5000</v>
      </c>
      <c r="C66" t="s">
        <v>67</v>
      </c>
      <c r="D66" t="s">
        <v>51</v>
      </c>
    </row>
    <row r="67" spans="2:4" x14ac:dyDescent="0.25">
      <c r="B67">
        <f t="shared" si="0"/>
        <v>5000</v>
      </c>
      <c r="C67" t="s">
        <v>67</v>
      </c>
      <c r="D67" t="s">
        <v>52</v>
      </c>
    </row>
    <row r="68" spans="2:4" x14ac:dyDescent="0.25">
      <c r="B68">
        <f t="shared" si="0"/>
        <v>5000</v>
      </c>
      <c r="C68" t="s">
        <v>67</v>
      </c>
      <c r="D68" t="s">
        <v>53</v>
      </c>
    </row>
    <row r="69" spans="2:4" x14ac:dyDescent="0.25">
      <c r="B69">
        <f t="shared" ref="B69:B73" si="1">B68</f>
        <v>5000</v>
      </c>
      <c r="C69" t="s">
        <v>67</v>
      </c>
      <c r="D69" t="s">
        <v>54</v>
      </c>
    </row>
    <row r="70" spans="2:4" x14ac:dyDescent="0.25">
      <c r="B70">
        <f t="shared" si="1"/>
        <v>5000</v>
      </c>
      <c r="C70" t="s">
        <v>67</v>
      </c>
      <c r="D70" t="s">
        <v>55</v>
      </c>
    </row>
    <row r="71" spans="2:4" x14ac:dyDescent="0.25">
      <c r="B71">
        <f t="shared" si="1"/>
        <v>5000</v>
      </c>
      <c r="C71" t="s">
        <v>67</v>
      </c>
      <c r="D71" t="s">
        <v>56</v>
      </c>
    </row>
    <row r="72" spans="2:4" x14ac:dyDescent="0.25">
      <c r="B72">
        <f t="shared" si="1"/>
        <v>5000</v>
      </c>
      <c r="C72" t="s">
        <v>67</v>
      </c>
      <c r="D72" t="s">
        <v>57</v>
      </c>
    </row>
    <row r="73" spans="2:4" x14ac:dyDescent="0.25">
      <c r="B73">
        <f t="shared" si="1"/>
        <v>5000</v>
      </c>
      <c r="C73" t="s">
        <v>67</v>
      </c>
      <c r="D73" t="s">
        <v>58</v>
      </c>
    </row>
  </sheetData>
  <autoFilter ref="B1:D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3"/>
  <sheetViews>
    <sheetView workbookViewId="0">
      <selection activeCell="B2" sqref="B2"/>
    </sheetView>
  </sheetViews>
  <sheetFormatPr baseColWidth="10" defaultRowHeight="15" x14ac:dyDescent="0.25"/>
  <cols>
    <col min="2" max="2" width="16.7109375" customWidth="1"/>
  </cols>
  <sheetData>
    <row r="1" spans="2:4" x14ac:dyDescent="0.25">
      <c r="B1" t="s">
        <v>41</v>
      </c>
      <c r="C1" t="s">
        <v>39</v>
      </c>
      <c r="D1" t="s">
        <v>1</v>
      </c>
    </row>
    <row r="2" spans="2:4" x14ac:dyDescent="0.25">
      <c r="B2">
        <v>60</v>
      </c>
      <c r="C2" s="3" t="s">
        <v>3</v>
      </c>
      <c r="D2" t="s">
        <v>47</v>
      </c>
    </row>
    <row r="3" spans="2:4" x14ac:dyDescent="0.25">
      <c r="B3">
        <v>60</v>
      </c>
      <c r="C3" s="3" t="s">
        <v>3</v>
      </c>
      <c r="D3" t="s">
        <v>48</v>
      </c>
    </row>
    <row r="4" spans="2:4" x14ac:dyDescent="0.25">
      <c r="B4">
        <v>60</v>
      </c>
      <c r="C4" s="3" t="s">
        <v>3</v>
      </c>
      <c r="D4" t="s">
        <v>49</v>
      </c>
    </row>
    <row r="5" spans="2:4" x14ac:dyDescent="0.25">
      <c r="B5">
        <v>60</v>
      </c>
      <c r="C5" s="3" t="s">
        <v>3</v>
      </c>
      <c r="D5" t="s">
        <v>50</v>
      </c>
    </row>
    <row r="6" spans="2:4" x14ac:dyDescent="0.25">
      <c r="B6">
        <v>60</v>
      </c>
      <c r="C6" s="3" t="s">
        <v>3</v>
      </c>
      <c r="D6" t="s">
        <v>51</v>
      </c>
    </row>
    <row r="7" spans="2:4" x14ac:dyDescent="0.25">
      <c r="B7">
        <v>60</v>
      </c>
      <c r="C7" s="3" t="s">
        <v>3</v>
      </c>
      <c r="D7" t="s">
        <v>52</v>
      </c>
    </row>
    <row r="8" spans="2:4" x14ac:dyDescent="0.25">
      <c r="B8">
        <v>60</v>
      </c>
      <c r="C8" s="3" t="s">
        <v>3</v>
      </c>
      <c r="D8" t="s">
        <v>53</v>
      </c>
    </row>
    <row r="9" spans="2:4" x14ac:dyDescent="0.25">
      <c r="B9">
        <v>60</v>
      </c>
      <c r="C9" s="3" t="s">
        <v>3</v>
      </c>
      <c r="D9" t="s">
        <v>54</v>
      </c>
    </row>
    <row r="10" spans="2:4" x14ac:dyDescent="0.25">
      <c r="B10">
        <v>60</v>
      </c>
      <c r="C10" s="3" t="s">
        <v>3</v>
      </c>
      <c r="D10" t="s">
        <v>55</v>
      </c>
    </row>
    <row r="11" spans="2:4" x14ac:dyDescent="0.25">
      <c r="B11">
        <v>60</v>
      </c>
      <c r="C11" s="3" t="s">
        <v>3</v>
      </c>
      <c r="D11" t="s">
        <v>56</v>
      </c>
    </row>
    <row r="12" spans="2:4" x14ac:dyDescent="0.25">
      <c r="B12">
        <v>60</v>
      </c>
      <c r="C12" s="3" t="s">
        <v>3</v>
      </c>
      <c r="D12" t="s">
        <v>57</v>
      </c>
    </row>
    <row r="13" spans="2:4" x14ac:dyDescent="0.25">
      <c r="B13">
        <v>60</v>
      </c>
      <c r="C13" s="3" t="s">
        <v>3</v>
      </c>
      <c r="D13" t="s">
        <v>58</v>
      </c>
    </row>
    <row r="14" spans="2:4" x14ac:dyDescent="0.25">
      <c r="B14">
        <v>60</v>
      </c>
      <c r="C14" s="3" t="s">
        <v>3</v>
      </c>
      <c r="D14" t="s">
        <v>47</v>
      </c>
    </row>
    <row r="15" spans="2:4" x14ac:dyDescent="0.25">
      <c r="B15">
        <v>60</v>
      </c>
      <c r="C15" s="3" t="s">
        <v>3</v>
      </c>
      <c r="D15" t="s">
        <v>48</v>
      </c>
    </row>
    <row r="16" spans="2:4" x14ac:dyDescent="0.25">
      <c r="B16">
        <v>60</v>
      </c>
      <c r="C16" s="3" t="s">
        <v>3</v>
      </c>
      <c r="D16" t="s">
        <v>49</v>
      </c>
    </row>
    <row r="17" spans="2:4" x14ac:dyDescent="0.25">
      <c r="B17">
        <v>60</v>
      </c>
      <c r="C17" s="3" t="s">
        <v>3</v>
      </c>
      <c r="D17" t="s">
        <v>50</v>
      </c>
    </row>
    <row r="18" spans="2:4" x14ac:dyDescent="0.25">
      <c r="B18">
        <v>60</v>
      </c>
      <c r="C18" s="3" t="s">
        <v>3</v>
      </c>
      <c r="D18" t="s">
        <v>51</v>
      </c>
    </row>
    <row r="19" spans="2:4" x14ac:dyDescent="0.25">
      <c r="B19">
        <v>60</v>
      </c>
      <c r="C19" s="3" t="s">
        <v>3</v>
      </c>
      <c r="D19" t="s">
        <v>52</v>
      </c>
    </row>
    <row r="20" spans="2:4" x14ac:dyDescent="0.25">
      <c r="B20">
        <v>60</v>
      </c>
      <c r="C20" s="3" t="s">
        <v>3</v>
      </c>
      <c r="D20" t="s">
        <v>53</v>
      </c>
    </row>
    <row r="21" spans="2:4" x14ac:dyDescent="0.25">
      <c r="B21">
        <v>60</v>
      </c>
      <c r="C21" s="3" t="s">
        <v>3</v>
      </c>
      <c r="D21" t="s">
        <v>54</v>
      </c>
    </row>
    <row r="22" spans="2:4" x14ac:dyDescent="0.25">
      <c r="B22">
        <v>60</v>
      </c>
      <c r="C22" s="3" t="s">
        <v>3</v>
      </c>
      <c r="D22" t="s">
        <v>55</v>
      </c>
    </row>
    <row r="23" spans="2:4" x14ac:dyDescent="0.25">
      <c r="B23">
        <v>60</v>
      </c>
      <c r="C23" s="3" t="s">
        <v>3</v>
      </c>
      <c r="D23" t="s">
        <v>56</v>
      </c>
    </row>
    <row r="24" spans="2:4" x14ac:dyDescent="0.25">
      <c r="B24">
        <v>60</v>
      </c>
      <c r="C24" s="3" t="s">
        <v>3</v>
      </c>
      <c r="D24" t="s">
        <v>57</v>
      </c>
    </row>
    <row r="25" spans="2:4" x14ac:dyDescent="0.25">
      <c r="B25">
        <v>60</v>
      </c>
      <c r="C25" s="3" t="s">
        <v>3</v>
      </c>
      <c r="D25" t="s">
        <v>58</v>
      </c>
    </row>
    <row r="26" spans="2:4" x14ac:dyDescent="0.25">
      <c r="B26">
        <v>60</v>
      </c>
      <c r="C26" s="3" t="s">
        <v>3</v>
      </c>
      <c r="D26" t="s">
        <v>47</v>
      </c>
    </row>
    <row r="27" spans="2:4" x14ac:dyDescent="0.25">
      <c r="B27">
        <v>60</v>
      </c>
      <c r="C27" s="3" t="s">
        <v>3</v>
      </c>
      <c r="D27" t="s">
        <v>48</v>
      </c>
    </row>
    <row r="28" spans="2:4" x14ac:dyDescent="0.25">
      <c r="B28">
        <v>60</v>
      </c>
      <c r="C28" s="3" t="s">
        <v>3</v>
      </c>
      <c r="D28" t="s">
        <v>49</v>
      </c>
    </row>
    <row r="29" spans="2:4" x14ac:dyDescent="0.25">
      <c r="B29">
        <v>60</v>
      </c>
      <c r="C29" s="3" t="s">
        <v>3</v>
      </c>
      <c r="D29" t="s">
        <v>50</v>
      </c>
    </row>
    <row r="30" spans="2:4" x14ac:dyDescent="0.25">
      <c r="B30">
        <v>60</v>
      </c>
      <c r="C30" s="3" t="s">
        <v>3</v>
      </c>
      <c r="D30" t="s">
        <v>51</v>
      </c>
    </row>
    <row r="31" spans="2:4" x14ac:dyDescent="0.25">
      <c r="B31">
        <v>60</v>
      </c>
      <c r="C31" s="3" t="s">
        <v>3</v>
      </c>
      <c r="D31" t="s">
        <v>52</v>
      </c>
    </row>
    <row r="32" spans="2:4" x14ac:dyDescent="0.25">
      <c r="B32">
        <v>60</v>
      </c>
      <c r="C32" s="3" t="s">
        <v>3</v>
      </c>
      <c r="D32" t="s">
        <v>53</v>
      </c>
    </row>
    <row r="33" spans="2:4" x14ac:dyDescent="0.25">
      <c r="B33">
        <v>60</v>
      </c>
      <c r="C33" s="3" t="s">
        <v>3</v>
      </c>
      <c r="D33" t="s">
        <v>54</v>
      </c>
    </row>
    <row r="34" spans="2:4" x14ac:dyDescent="0.25">
      <c r="B34">
        <v>60</v>
      </c>
      <c r="C34" s="3" t="s">
        <v>3</v>
      </c>
      <c r="D34" t="s">
        <v>55</v>
      </c>
    </row>
    <row r="35" spans="2:4" x14ac:dyDescent="0.25">
      <c r="B35">
        <v>60</v>
      </c>
      <c r="C35" s="3" t="s">
        <v>3</v>
      </c>
      <c r="D35" t="s">
        <v>56</v>
      </c>
    </row>
    <row r="36" spans="2:4" x14ac:dyDescent="0.25">
      <c r="B36">
        <v>60</v>
      </c>
      <c r="C36" s="3" t="s">
        <v>3</v>
      </c>
      <c r="D36" t="s">
        <v>57</v>
      </c>
    </row>
    <row r="37" spans="2:4" x14ac:dyDescent="0.25">
      <c r="B37">
        <v>60</v>
      </c>
      <c r="C37" s="3" t="s">
        <v>3</v>
      </c>
      <c r="D37" t="s">
        <v>58</v>
      </c>
    </row>
    <row r="38" spans="2:4" x14ac:dyDescent="0.25">
      <c r="B38">
        <v>60</v>
      </c>
      <c r="C38" s="3" t="s">
        <v>3</v>
      </c>
      <c r="D38" t="s">
        <v>47</v>
      </c>
    </row>
    <row r="39" spans="2:4" x14ac:dyDescent="0.25">
      <c r="B39">
        <v>60</v>
      </c>
      <c r="C39" s="3" t="s">
        <v>3</v>
      </c>
      <c r="D39" t="s">
        <v>48</v>
      </c>
    </row>
    <row r="40" spans="2:4" x14ac:dyDescent="0.25">
      <c r="B40">
        <v>60</v>
      </c>
      <c r="C40" s="3" t="s">
        <v>3</v>
      </c>
      <c r="D40" t="s">
        <v>49</v>
      </c>
    </row>
    <row r="41" spans="2:4" x14ac:dyDescent="0.25">
      <c r="B41">
        <v>60</v>
      </c>
      <c r="C41" s="3" t="s">
        <v>3</v>
      </c>
      <c r="D41" t="s">
        <v>50</v>
      </c>
    </row>
    <row r="42" spans="2:4" x14ac:dyDescent="0.25">
      <c r="B42">
        <v>60</v>
      </c>
      <c r="C42" s="3" t="s">
        <v>3</v>
      </c>
      <c r="D42" t="s">
        <v>51</v>
      </c>
    </row>
    <row r="43" spans="2:4" x14ac:dyDescent="0.25">
      <c r="B43">
        <v>60</v>
      </c>
      <c r="C43" s="3" t="s">
        <v>3</v>
      </c>
      <c r="D43" t="s">
        <v>52</v>
      </c>
    </row>
    <row r="44" spans="2:4" x14ac:dyDescent="0.25">
      <c r="B44">
        <v>60</v>
      </c>
      <c r="C44" s="3" t="s">
        <v>3</v>
      </c>
      <c r="D44" t="s">
        <v>53</v>
      </c>
    </row>
    <row r="45" spans="2:4" x14ac:dyDescent="0.25">
      <c r="B45">
        <v>60</v>
      </c>
      <c r="C45" s="3" t="s">
        <v>3</v>
      </c>
      <c r="D45" t="s">
        <v>54</v>
      </c>
    </row>
    <row r="46" spans="2:4" x14ac:dyDescent="0.25">
      <c r="B46">
        <v>60</v>
      </c>
      <c r="C46" s="3" t="s">
        <v>3</v>
      </c>
      <c r="D46" t="s">
        <v>55</v>
      </c>
    </row>
    <row r="47" spans="2:4" x14ac:dyDescent="0.25">
      <c r="B47">
        <v>60</v>
      </c>
      <c r="C47" s="3" t="s">
        <v>3</v>
      </c>
      <c r="D47" t="s">
        <v>56</v>
      </c>
    </row>
    <row r="48" spans="2:4" x14ac:dyDescent="0.25">
      <c r="B48">
        <v>60</v>
      </c>
      <c r="C48" s="3" t="s">
        <v>3</v>
      </c>
      <c r="D48" t="s">
        <v>57</v>
      </c>
    </row>
    <row r="49" spans="2:4" x14ac:dyDescent="0.25">
      <c r="B49">
        <v>60</v>
      </c>
      <c r="C49" s="3" t="s">
        <v>3</v>
      </c>
      <c r="D49" t="s">
        <v>58</v>
      </c>
    </row>
    <row r="50" spans="2:4" x14ac:dyDescent="0.25">
      <c r="B50">
        <v>60</v>
      </c>
      <c r="C50" s="3" t="s">
        <v>3</v>
      </c>
      <c r="D50" t="s">
        <v>47</v>
      </c>
    </row>
    <row r="51" spans="2:4" x14ac:dyDescent="0.25">
      <c r="B51">
        <v>60</v>
      </c>
      <c r="C51" s="3" t="s">
        <v>3</v>
      </c>
      <c r="D51" t="s">
        <v>48</v>
      </c>
    </row>
    <row r="52" spans="2:4" x14ac:dyDescent="0.25">
      <c r="B52">
        <v>60</v>
      </c>
      <c r="C52" s="3" t="s">
        <v>3</v>
      </c>
      <c r="D52" t="s">
        <v>49</v>
      </c>
    </row>
    <row r="53" spans="2:4" x14ac:dyDescent="0.25">
      <c r="B53">
        <v>60</v>
      </c>
      <c r="C53" s="3" t="s">
        <v>3</v>
      </c>
      <c r="D53" t="s">
        <v>50</v>
      </c>
    </row>
    <row r="54" spans="2:4" x14ac:dyDescent="0.25">
      <c r="B54">
        <v>60</v>
      </c>
      <c r="C54" s="3" t="s">
        <v>3</v>
      </c>
      <c r="D54" t="s">
        <v>51</v>
      </c>
    </row>
    <row r="55" spans="2:4" x14ac:dyDescent="0.25">
      <c r="B55">
        <v>60</v>
      </c>
      <c r="C55" s="3" t="s">
        <v>3</v>
      </c>
      <c r="D55" t="s">
        <v>52</v>
      </c>
    </row>
    <row r="56" spans="2:4" x14ac:dyDescent="0.25">
      <c r="B56">
        <v>60</v>
      </c>
      <c r="C56" s="3" t="s">
        <v>3</v>
      </c>
      <c r="D56" t="s">
        <v>53</v>
      </c>
    </row>
    <row r="57" spans="2:4" x14ac:dyDescent="0.25">
      <c r="B57">
        <v>60</v>
      </c>
      <c r="C57" s="3" t="s">
        <v>3</v>
      </c>
      <c r="D57" t="s">
        <v>54</v>
      </c>
    </row>
    <row r="58" spans="2:4" x14ac:dyDescent="0.25">
      <c r="B58">
        <v>60</v>
      </c>
      <c r="C58" s="3" t="s">
        <v>3</v>
      </c>
      <c r="D58" t="s">
        <v>55</v>
      </c>
    </row>
    <row r="59" spans="2:4" x14ac:dyDescent="0.25">
      <c r="B59">
        <v>60</v>
      </c>
      <c r="C59" s="3" t="s">
        <v>3</v>
      </c>
      <c r="D59" t="s">
        <v>56</v>
      </c>
    </row>
    <row r="60" spans="2:4" x14ac:dyDescent="0.25">
      <c r="B60">
        <v>60</v>
      </c>
      <c r="C60" s="3" t="s">
        <v>3</v>
      </c>
      <c r="D60" t="s">
        <v>57</v>
      </c>
    </row>
    <row r="61" spans="2:4" x14ac:dyDescent="0.25">
      <c r="B61">
        <v>60</v>
      </c>
      <c r="C61" s="3" t="s">
        <v>3</v>
      </c>
      <c r="D61" t="s">
        <v>58</v>
      </c>
    </row>
    <row r="62" spans="2:4" x14ac:dyDescent="0.25">
      <c r="B62">
        <v>60</v>
      </c>
      <c r="C62" s="3" t="s">
        <v>3</v>
      </c>
      <c r="D62" t="s">
        <v>47</v>
      </c>
    </row>
    <row r="63" spans="2:4" x14ac:dyDescent="0.25">
      <c r="B63">
        <v>60</v>
      </c>
      <c r="C63" s="3" t="s">
        <v>3</v>
      </c>
      <c r="D63" t="s">
        <v>48</v>
      </c>
    </row>
    <row r="64" spans="2:4" x14ac:dyDescent="0.25">
      <c r="B64">
        <v>60</v>
      </c>
      <c r="C64" s="3" t="s">
        <v>3</v>
      </c>
      <c r="D64" t="s">
        <v>49</v>
      </c>
    </row>
    <row r="65" spans="2:4" x14ac:dyDescent="0.25">
      <c r="B65">
        <v>60</v>
      </c>
      <c r="C65" s="3" t="s">
        <v>3</v>
      </c>
      <c r="D65" t="s">
        <v>50</v>
      </c>
    </row>
    <row r="66" spans="2:4" x14ac:dyDescent="0.25">
      <c r="B66">
        <v>60</v>
      </c>
      <c r="C66" s="3" t="s">
        <v>3</v>
      </c>
      <c r="D66" t="s">
        <v>51</v>
      </c>
    </row>
    <row r="67" spans="2:4" x14ac:dyDescent="0.25">
      <c r="B67">
        <v>60</v>
      </c>
      <c r="C67" s="3" t="s">
        <v>3</v>
      </c>
      <c r="D67" t="s">
        <v>52</v>
      </c>
    </row>
    <row r="68" spans="2:4" x14ac:dyDescent="0.25">
      <c r="B68">
        <v>60</v>
      </c>
      <c r="C68" s="3" t="s">
        <v>3</v>
      </c>
      <c r="D68" t="s">
        <v>53</v>
      </c>
    </row>
    <row r="69" spans="2:4" x14ac:dyDescent="0.25">
      <c r="B69">
        <v>60</v>
      </c>
      <c r="C69" s="3" t="s">
        <v>3</v>
      </c>
      <c r="D69" t="s">
        <v>54</v>
      </c>
    </row>
    <row r="70" spans="2:4" x14ac:dyDescent="0.25">
      <c r="B70">
        <v>60</v>
      </c>
      <c r="C70" s="3" t="s">
        <v>3</v>
      </c>
      <c r="D70" t="s">
        <v>55</v>
      </c>
    </row>
    <row r="71" spans="2:4" x14ac:dyDescent="0.25">
      <c r="B71">
        <v>60</v>
      </c>
      <c r="C71" s="3" t="s">
        <v>3</v>
      </c>
      <c r="D71" t="s">
        <v>56</v>
      </c>
    </row>
    <row r="72" spans="2:4" x14ac:dyDescent="0.25">
      <c r="B72">
        <v>60</v>
      </c>
      <c r="C72" s="3" t="s">
        <v>3</v>
      </c>
      <c r="D72" t="s">
        <v>57</v>
      </c>
    </row>
    <row r="73" spans="2:4" x14ac:dyDescent="0.25">
      <c r="B73">
        <v>60</v>
      </c>
      <c r="C73" s="3" t="s">
        <v>3</v>
      </c>
      <c r="D73" t="s">
        <v>58</v>
      </c>
    </row>
  </sheetData>
  <autoFilter ref="B1:D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3"/>
  <sheetViews>
    <sheetView workbookViewId="0">
      <selection activeCell="F25" sqref="F25"/>
    </sheetView>
  </sheetViews>
  <sheetFormatPr baseColWidth="10" defaultRowHeight="15" x14ac:dyDescent="0.25"/>
  <cols>
    <col min="2" max="2" width="16.28515625" customWidth="1"/>
  </cols>
  <sheetData>
    <row r="1" spans="2:4" x14ac:dyDescent="0.25">
      <c r="B1" t="s">
        <v>42</v>
      </c>
      <c r="C1" t="s">
        <v>39</v>
      </c>
      <c r="D1" t="s">
        <v>1</v>
      </c>
    </row>
    <row r="2" spans="2:4" x14ac:dyDescent="0.25">
      <c r="B2">
        <f>IF(C2="SOYB",Supuestos_Precios!$C$8,IF(C2="OATS",Supuestos_Precios!$C$7,IF(C2="WWHT",Supuestos_Precios!$C$5,Supuestos_Precios!$C$6)))</f>
        <v>300</v>
      </c>
      <c r="C2" t="s">
        <v>4</v>
      </c>
      <c r="D2" t="s">
        <v>47</v>
      </c>
    </row>
    <row r="3" spans="2:4" x14ac:dyDescent="0.25">
      <c r="B3">
        <f>IF(C3="SOYB",Supuestos_Precios!$C$8,IF(C3="OATS",Supuestos_Precios!$C$7,IF(C3="WWHT",Supuestos_Precios!$C$5,Supuestos_Precios!$C$6)))</f>
        <v>300</v>
      </c>
      <c r="C3" t="s">
        <v>4</v>
      </c>
      <c r="D3" t="s">
        <v>48</v>
      </c>
    </row>
    <row r="4" spans="2:4" x14ac:dyDescent="0.25">
      <c r="B4">
        <f>IF(C4="SOYB",Supuestos_Precios!$C$8,IF(C4="OATS",Supuestos_Precios!$C$7,IF(C4="WWHT",Supuestos_Precios!$C$5,Supuestos_Precios!$C$6)))</f>
        <v>300</v>
      </c>
      <c r="C4" t="s">
        <v>4</v>
      </c>
      <c r="D4" t="s">
        <v>49</v>
      </c>
    </row>
    <row r="5" spans="2:4" x14ac:dyDescent="0.25">
      <c r="B5">
        <f>IF(C5="SOYB",Supuestos_Precios!$C$8,IF(C5="OATS",Supuestos_Precios!$C$7,IF(C5="WWHT",Supuestos_Precios!$C$5,Supuestos_Precios!$C$6)))</f>
        <v>195</v>
      </c>
      <c r="C5" t="s">
        <v>68</v>
      </c>
      <c r="D5" t="s">
        <v>50</v>
      </c>
    </row>
    <row r="6" spans="2:4" x14ac:dyDescent="0.25">
      <c r="B6">
        <f>IF(C6="SOYB",Supuestos_Precios!$C$8,IF(C6="OATS",Supuestos_Precios!$C$7,IF(C6="WWHT",Supuestos_Precios!$C$5,Supuestos_Precios!$C$6)))</f>
        <v>195</v>
      </c>
      <c r="C6" t="s">
        <v>68</v>
      </c>
      <c r="D6" t="s">
        <v>51</v>
      </c>
    </row>
    <row r="7" spans="2:4" x14ac:dyDescent="0.25">
      <c r="B7">
        <f>IF(C7="SOYB",Supuestos_Precios!$C$8,IF(C7="OATS",Supuestos_Precios!$C$7,IF(C7="WWHT",Supuestos_Precios!$C$5,Supuestos_Precios!$C$6)))</f>
        <v>195</v>
      </c>
      <c r="C7" t="s">
        <v>68</v>
      </c>
      <c r="D7" t="s">
        <v>52</v>
      </c>
    </row>
    <row r="8" spans="2:4" x14ac:dyDescent="0.25">
      <c r="B8">
        <f>IF(C8="SOYB",Supuestos_Precios!$C$8,IF(C8="OATS",Supuestos_Precios!$C$7,IF(C8="WWHT",Supuestos_Precios!$C$5,Supuestos_Precios!$C$6)))</f>
        <v>195</v>
      </c>
      <c r="C8" t="s">
        <v>68</v>
      </c>
      <c r="D8" t="s">
        <v>53</v>
      </c>
    </row>
    <row r="9" spans="2:4" x14ac:dyDescent="0.25">
      <c r="B9">
        <f>IF(C9="SOYB",Supuestos_Precios!$C$8,IF(C9="OATS",Supuestos_Precios!$C$7,IF(C9="WWHT",Supuestos_Precios!$C$5,Supuestos_Precios!$C$6)))</f>
        <v>195</v>
      </c>
      <c r="C9" t="s">
        <v>68</v>
      </c>
      <c r="D9" t="s">
        <v>54</v>
      </c>
    </row>
    <row r="10" spans="2:4" x14ac:dyDescent="0.25">
      <c r="B10">
        <f>IF(C10="SOYB",Supuestos_Precios!$C$8,IF(C10="OATS",Supuestos_Precios!$C$7,IF(C10="WWHT",Supuestos_Precios!$C$5,Supuestos_Precios!$C$6)))</f>
        <v>195</v>
      </c>
      <c r="C10" t="s">
        <v>68</v>
      </c>
      <c r="D10" t="s">
        <v>55</v>
      </c>
    </row>
    <row r="11" spans="2:4" x14ac:dyDescent="0.25">
      <c r="B11">
        <f>IF(C11="SOYB",Supuestos_Precios!$C$8,IF(C11="OATS",Supuestos_Precios!$C$7,IF(C11="WWHT",Supuestos_Precios!$C$5,Supuestos_Precios!$C$6)))</f>
        <v>195</v>
      </c>
      <c r="C11" t="s">
        <v>68</v>
      </c>
      <c r="D11" t="s">
        <v>56</v>
      </c>
    </row>
    <row r="12" spans="2:4" x14ac:dyDescent="0.25">
      <c r="B12">
        <f>IF(C12="SOYB",Supuestos_Precios!$C$8,IF(C12="OATS",Supuestos_Precios!$C$7,IF(C12="WWHT",Supuestos_Precios!$C$5,Supuestos_Precios!$C$6)))</f>
        <v>195</v>
      </c>
      <c r="C12" t="s">
        <v>68</v>
      </c>
      <c r="D12" t="s">
        <v>57</v>
      </c>
    </row>
    <row r="13" spans="2:4" x14ac:dyDescent="0.25">
      <c r="B13">
        <f>IF(C13="SOYB",Supuestos_Precios!$C$8,IF(C13="OATS",Supuestos_Precios!$C$7,IF(C13="WWHT",Supuestos_Precios!$C$5,Supuestos_Precios!$C$6)))</f>
        <v>300</v>
      </c>
      <c r="C13" t="s">
        <v>4</v>
      </c>
      <c r="D13" t="s">
        <v>58</v>
      </c>
    </row>
    <row r="14" spans="2:4" x14ac:dyDescent="0.25">
      <c r="B14">
        <f>IF(C14="SOYB",Supuestos_Precios!$C$8,IF(C14="OATS",Supuestos_Precios!$C$7,IF(C14="WWHT",Supuestos_Precios!$C$5,Supuestos_Precios!$C$6)))</f>
        <v>300</v>
      </c>
      <c r="C14" t="s">
        <v>4</v>
      </c>
      <c r="D14" t="s">
        <v>47</v>
      </c>
    </row>
    <row r="15" spans="2:4" x14ac:dyDescent="0.25">
      <c r="B15">
        <f>IF(C15="SOYB",Supuestos_Precios!$C$8,IF(C15="OATS",Supuestos_Precios!$C$7,IF(C15="WWHT",Supuestos_Precios!$C$5,Supuestos_Precios!$C$6)))</f>
        <v>300</v>
      </c>
      <c r="C15" t="s">
        <v>4</v>
      </c>
      <c r="D15" t="s">
        <v>48</v>
      </c>
    </row>
    <row r="16" spans="2:4" x14ac:dyDescent="0.25">
      <c r="B16">
        <f>IF(C16="SOYB",Supuestos_Precios!$C$8,IF(C16="OATS",Supuestos_Precios!$C$7,IF(C16="WWHT",Supuestos_Precios!$C$5,Supuestos_Precios!$C$6)))</f>
        <v>300</v>
      </c>
      <c r="C16" t="s">
        <v>4</v>
      </c>
      <c r="D16" t="s">
        <v>49</v>
      </c>
    </row>
    <row r="17" spans="2:4" x14ac:dyDescent="0.25">
      <c r="B17">
        <f>IF(C17="SOYB",Supuestos_Precios!$C$8,IF(C17="OATS",Supuestos_Precios!$C$7,IF(C17="WWHT",Supuestos_Precios!$C$5,Supuestos_Precios!$C$6)))</f>
        <v>195</v>
      </c>
      <c r="C17" t="s">
        <v>7</v>
      </c>
      <c r="D17" t="s">
        <v>50</v>
      </c>
    </row>
    <row r="18" spans="2:4" x14ac:dyDescent="0.25">
      <c r="B18">
        <f>IF(C18="SOYB",Supuestos_Precios!$C$8,IF(C18="OATS",Supuestos_Precios!$C$7,IF(C18="WWHT",Supuestos_Precios!$C$5,Supuestos_Precios!$C$6)))</f>
        <v>195</v>
      </c>
      <c r="C18" t="s">
        <v>7</v>
      </c>
      <c r="D18" t="s">
        <v>51</v>
      </c>
    </row>
    <row r="19" spans="2:4" x14ac:dyDescent="0.25">
      <c r="B19">
        <f>IF(C19="SOYB",Supuestos_Precios!$C$8,IF(C19="OATS",Supuestos_Precios!$C$7,IF(C19="WWHT",Supuestos_Precios!$C$5,Supuestos_Precios!$C$6)))</f>
        <v>195</v>
      </c>
      <c r="C19" t="s">
        <v>7</v>
      </c>
      <c r="D19" t="s">
        <v>52</v>
      </c>
    </row>
    <row r="20" spans="2:4" x14ac:dyDescent="0.25">
      <c r="B20">
        <f>IF(C20="SOYB",Supuestos_Precios!$C$8,IF(C20="OATS",Supuestos_Precios!$C$7,IF(C20="WWHT",Supuestos_Precios!$C$5,Supuestos_Precios!$C$6)))</f>
        <v>195</v>
      </c>
      <c r="C20" t="s">
        <v>7</v>
      </c>
      <c r="D20" t="s">
        <v>53</v>
      </c>
    </row>
    <row r="21" spans="2:4" x14ac:dyDescent="0.25">
      <c r="B21">
        <f>IF(C21="SOYB",Supuestos_Precios!$C$8,IF(C21="OATS",Supuestos_Precios!$C$7,IF(C21="WWHT",Supuestos_Precios!$C$5,Supuestos_Precios!$C$6)))</f>
        <v>195</v>
      </c>
      <c r="C21" t="s">
        <v>7</v>
      </c>
      <c r="D21" t="s">
        <v>54</v>
      </c>
    </row>
    <row r="22" spans="2:4" x14ac:dyDescent="0.25">
      <c r="B22">
        <f>IF(C22="SOYB",Supuestos_Precios!$C$8,IF(C22="OATS",Supuestos_Precios!$C$7,IF(C22="WWHT",Supuestos_Precios!$C$5,Supuestos_Precios!$C$6)))</f>
        <v>195</v>
      </c>
      <c r="C22" t="s">
        <v>7</v>
      </c>
      <c r="D22" t="s">
        <v>55</v>
      </c>
    </row>
    <row r="23" spans="2:4" x14ac:dyDescent="0.25">
      <c r="B23">
        <f>IF(C23="SOYB",Supuestos_Precios!$C$8,IF(C23="OATS",Supuestos_Precios!$C$7,IF(C23="WWHT",Supuestos_Precios!$C$5,Supuestos_Precios!$C$6)))</f>
        <v>195</v>
      </c>
      <c r="C23" t="s">
        <v>7</v>
      </c>
      <c r="D23" t="s">
        <v>56</v>
      </c>
    </row>
    <row r="24" spans="2:4" x14ac:dyDescent="0.25">
      <c r="B24">
        <f>IF(C24="SOYB",Supuestos_Precios!$C$8,IF(C24="OATS",Supuestos_Precios!$C$7,IF(C24="WWHT",Supuestos_Precios!$C$5,Supuestos_Precios!$C$6)))</f>
        <v>205</v>
      </c>
      <c r="C24" t="s">
        <v>5</v>
      </c>
      <c r="D24" t="s">
        <v>57</v>
      </c>
    </row>
    <row r="25" spans="2:4" x14ac:dyDescent="0.25">
      <c r="B25">
        <f>IF(C25="SOYB",Supuestos_Precios!$C$8,IF(C25="OATS",Supuestos_Precios!$C$7,IF(C25="WWHT",Supuestos_Precios!$C$5,Supuestos_Precios!$C$6)))</f>
        <v>205</v>
      </c>
      <c r="C25" t="s">
        <v>5</v>
      </c>
      <c r="D25" t="s">
        <v>58</v>
      </c>
    </row>
    <row r="26" spans="2:4" x14ac:dyDescent="0.25">
      <c r="B26">
        <f>IF(C26="SOYB",Supuestos_Precios!$C$8,IF(C26="OATS",Supuestos_Precios!$C$7,IF(C26="WWHT",Supuestos_Precios!$C$5,Supuestos_Precios!$C$6)))</f>
        <v>205</v>
      </c>
      <c r="C26" t="s">
        <v>5</v>
      </c>
      <c r="D26" t="s">
        <v>47</v>
      </c>
    </row>
    <row r="27" spans="2:4" x14ac:dyDescent="0.25">
      <c r="B27">
        <f>IF(C27="SOYB",Supuestos_Precios!$C$8,IF(C27="OATS",Supuestos_Precios!$C$7,IF(C27="WWHT",Supuestos_Precios!$C$5,Supuestos_Precios!$C$6)))</f>
        <v>205</v>
      </c>
      <c r="C27" t="s">
        <v>5</v>
      </c>
      <c r="D27" t="s">
        <v>48</v>
      </c>
    </row>
    <row r="28" spans="2:4" x14ac:dyDescent="0.25">
      <c r="B28">
        <f>IF(C28="SOYB",Supuestos_Precios!$C$8,IF(C28="OATS",Supuestos_Precios!$C$7,IF(C28="WWHT",Supuestos_Precios!$C$5,Supuestos_Precios!$C$6)))</f>
        <v>205</v>
      </c>
      <c r="C28" t="s">
        <v>5</v>
      </c>
      <c r="D28" t="s">
        <v>49</v>
      </c>
    </row>
    <row r="29" spans="2:4" x14ac:dyDescent="0.25">
      <c r="B29">
        <f>IF(C29="SOYB",Supuestos_Precios!$C$8,IF(C29="OATS",Supuestos_Precios!$C$7,IF(C29="WWHT",Supuestos_Precios!$C$5,Supuestos_Precios!$C$6)))</f>
        <v>205</v>
      </c>
      <c r="C29" t="s">
        <v>5</v>
      </c>
      <c r="D29" t="s">
        <v>50</v>
      </c>
    </row>
    <row r="30" spans="2:4" x14ac:dyDescent="0.25">
      <c r="B30">
        <f>IF(C30="SOYB",Supuestos_Precios!$C$8,IF(C30="OATS",Supuestos_Precios!$C$7,IF(C30="WWHT",Supuestos_Precios!$C$5,Supuestos_Precios!$C$6)))</f>
        <v>195</v>
      </c>
      <c r="C30" t="s">
        <v>7</v>
      </c>
      <c r="D30" t="s">
        <v>51</v>
      </c>
    </row>
    <row r="31" spans="2:4" x14ac:dyDescent="0.25">
      <c r="B31">
        <f>IF(C31="SOYB",Supuestos_Precios!$C$8,IF(C31="OATS",Supuestos_Precios!$C$7,IF(C31="WWHT",Supuestos_Precios!$C$5,Supuestos_Precios!$C$6)))</f>
        <v>195</v>
      </c>
      <c r="C31" t="s">
        <v>7</v>
      </c>
      <c r="D31" t="s">
        <v>52</v>
      </c>
    </row>
    <row r="32" spans="2:4" x14ac:dyDescent="0.25">
      <c r="B32">
        <f>IF(C32="SOYB",Supuestos_Precios!$C$8,IF(C32="OATS",Supuestos_Precios!$C$7,IF(C32="WWHT",Supuestos_Precios!$C$5,Supuestos_Precios!$C$6)))</f>
        <v>195</v>
      </c>
      <c r="C32" t="s">
        <v>7</v>
      </c>
      <c r="D32" t="s">
        <v>53</v>
      </c>
    </row>
    <row r="33" spans="2:4" x14ac:dyDescent="0.25">
      <c r="B33">
        <f>IF(C33="SOYB",Supuestos_Precios!$C$8,IF(C33="OATS",Supuestos_Precios!$C$7,IF(C33="WWHT",Supuestos_Precios!$C$5,Supuestos_Precios!$C$6)))</f>
        <v>195</v>
      </c>
      <c r="C33" t="s">
        <v>7</v>
      </c>
      <c r="D33" t="s">
        <v>54</v>
      </c>
    </row>
    <row r="34" spans="2:4" x14ac:dyDescent="0.25">
      <c r="B34">
        <f>IF(C34="SOYB",Supuestos_Precios!$C$8,IF(C34="OATS",Supuestos_Precios!$C$7,IF(C34="WWHT",Supuestos_Precios!$C$5,Supuestos_Precios!$C$6)))</f>
        <v>195</v>
      </c>
      <c r="C34" t="s">
        <v>7</v>
      </c>
      <c r="D34" t="s">
        <v>55</v>
      </c>
    </row>
    <row r="35" spans="2:4" x14ac:dyDescent="0.25">
      <c r="B35">
        <f>IF(C35="SOYB",Supuestos_Precios!$C$8,IF(C35="OATS",Supuestos_Precios!$C$7,IF(C35="WWHT",Supuestos_Precios!$C$5,Supuestos_Precios!$C$6)))</f>
        <v>195</v>
      </c>
      <c r="C35" t="s">
        <v>7</v>
      </c>
      <c r="D35" t="s">
        <v>56</v>
      </c>
    </row>
    <row r="36" spans="2:4" x14ac:dyDescent="0.25">
      <c r="B36">
        <f>IF(C36="SOYB",Supuestos_Precios!$C$8,IF(C36="OATS",Supuestos_Precios!$C$7,IF(C36="WWHT",Supuestos_Precios!$C$5,Supuestos_Precios!$C$6)))</f>
        <v>300</v>
      </c>
      <c r="C36" t="s">
        <v>4</v>
      </c>
      <c r="D36" t="s">
        <v>57</v>
      </c>
    </row>
    <row r="37" spans="2:4" x14ac:dyDescent="0.25">
      <c r="B37">
        <f>IF(C37="SOYB",Supuestos_Precios!$C$8,IF(C37="OATS",Supuestos_Precios!$C$7,IF(C37="WWHT",Supuestos_Precios!$C$5,Supuestos_Precios!$C$6)))</f>
        <v>300</v>
      </c>
      <c r="C37" t="s">
        <v>4</v>
      </c>
      <c r="D37" t="s">
        <v>58</v>
      </c>
    </row>
    <row r="38" spans="2:4" x14ac:dyDescent="0.25">
      <c r="B38">
        <f>IF(C38="SOYB",Supuestos_Precios!$C$8,IF(C38="OATS",Supuestos_Precios!$C$7,IF(C38="WWHT",Supuestos_Precios!$C$5,Supuestos_Precios!$C$6)))</f>
        <v>300</v>
      </c>
      <c r="C38" t="s">
        <v>4</v>
      </c>
      <c r="D38" t="s">
        <v>47</v>
      </c>
    </row>
    <row r="39" spans="2:4" x14ac:dyDescent="0.25">
      <c r="B39">
        <f>IF(C39="SOYB",Supuestos_Precios!$C$8,IF(C39="OATS",Supuestos_Precios!$C$7,IF(C39="WWHT",Supuestos_Precios!$C$5,Supuestos_Precios!$C$6)))</f>
        <v>300</v>
      </c>
      <c r="C39" t="s">
        <v>4</v>
      </c>
      <c r="D39" t="s">
        <v>48</v>
      </c>
    </row>
    <row r="40" spans="2:4" x14ac:dyDescent="0.25">
      <c r="B40">
        <f>IF(C40="SOYB",Supuestos_Precios!$C$8,IF(C40="OATS",Supuestos_Precios!$C$7,IF(C40="WWHT",Supuestos_Precios!$C$5,Supuestos_Precios!$C$6)))</f>
        <v>300</v>
      </c>
      <c r="C40" t="s">
        <v>4</v>
      </c>
      <c r="D40" t="s">
        <v>49</v>
      </c>
    </row>
    <row r="41" spans="2:4" x14ac:dyDescent="0.25">
      <c r="B41">
        <f>IF(C41="SOYB",Supuestos_Precios!$C$8,IF(C41="OATS",Supuestos_Precios!$C$7,IF(C41="WWHT",Supuestos_Precios!$C$5,Supuestos_Precios!$C$6)))</f>
        <v>195</v>
      </c>
      <c r="C41" t="s">
        <v>68</v>
      </c>
      <c r="D41" t="s">
        <v>50</v>
      </c>
    </row>
    <row r="42" spans="2:4" x14ac:dyDescent="0.25">
      <c r="B42">
        <f>IF(C42="SOYB",Supuestos_Precios!$C$8,IF(C42="OATS",Supuestos_Precios!$C$7,IF(C42="WWHT",Supuestos_Precios!$C$5,Supuestos_Precios!$C$6)))</f>
        <v>195</v>
      </c>
      <c r="C42" t="s">
        <v>68</v>
      </c>
      <c r="D42" t="s">
        <v>51</v>
      </c>
    </row>
    <row r="43" spans="2:4" x14ac:dyDescent="0.25">
      <c r="B43">
        <f>IF(C43="SOYB",Supuestos_Precios!$C$8,IF(C43="OATS",Supuestos_Precios!$C$7,IF(C43="WWHT",Supuestos_Precios!$C$5,Supuestos_Precios!$C$6)))</f>
        <v>195</v>
      </c>
      <c r="C43" t="s">
        <v>68</v>
      </c>
      <c r="D43" t="s">
        <v>52</v>
      </c>
    </row>
    <row r="44" spans="2:4" x14ac:dyDescent="0.25">
      <c r="B44">
        <f>IF(C44="SOYB",Supuestos_Precios!$C$8,IF(C44="OATS",Supuestos_Precios!$C$7,IF(C44="WWHT",Supuestos_Precios!$C$5,Supuestos_Precios!$C$6)))</f>
        <v>195</v>
      </c>
      <c r="C44" t="s">
        <v>68</v>
      </c>
      <c r="D44" t="s">
        <v>53</v>
      </c>
    </row>
    <row r="45" spans="2:4" x14ac:dyDescent="0.25">
      <c r="B45">
        <f>IF(C45="SOYB",Supuestos_Precios!$C$8,IF(C45="OATS",Supuestos_Precios!$C$7,IF(C45="WWHT",Supuestos_Precios!$C$5,Supuestos_Precios!$C$6)))</f>
        <v>195</v>
      </c>
      <c r="C45" t="s">
        <v>68</v>
      </c>
      <c r="D45" t="s">
        <v>54</v>
      </c>
    </row>
    <row r="46" spans="2:4" x14ac:dyDescent="0.25">
      <c r="B46">
        <f>IF(C46="SOYB",Supuestos_Precios!$C$8,IF(C46="OATS",Supuestos_Precios!$C$7,IF(C46="WWHT",Supuestos_Precios!$C$5,Supuestos_Precios!$C$6)))</f>
        <v>195</v>
      </c>
      <c r="C46" t="s">
        <v>68</v>
      </c>
      <c r="D46" t="s">
        <v>55</v>
      </c>
    </row>
    <row r="47" spans="2:4" x14ac:dyDescent="0.25">
      <c r="B47">
        <f>IF(C47="SOYB",Supuestos_Precios!$C$8,IF(C47="OATS",Supuestos_Precios!$C$7,IF(C47="WWHT",Supuestos_Precios!$C$5,Supuestos_Precios!$C$6)))</f>
        <v>195</v>
      </c>
      <c r="C47" t="s">
        <v>68</v>
      </c>
      <c r="D47" t="s">
        <v>56</v>
      </c>
    </row>
    <row r="48" spans="2:4" x14ac:dyDescent="0.25">
      <c r="B48">
        <f>IF(C48="SOYB",Supuestos_Precios!$C$8,IF(C48="OATS",Supuestos_Precios!$C$7,IF(C48="WWHT",Supuestos_Precios!$C$5,Supuestos_Precios!$C$6)))</f>
        <v>195</v>
      </c>
      <c r="C48" t="s">
        <v>68</v>
      </c>
      <c r="D48" t="s">
        <v>57</v>
      </c>
    </row>
    <row r="49" spans="2:4" x14ac:dyDescent="0.25">
      <c r="B49">
        <f>IF(C49="SOYB",Supuestos_Precios!$C$8,IF(C49="OATS",Supuestos_Precios!$C$7,IF(C49="WWHT",Supuestos_Precios!$C$5,Supuestos_Precios!$C$6)))</f>
        <v>300</v>
      </c>
      <c r="C49" t="s">
        <v>4</v>
      </c>
      <c r="D49" t="s">
        <v>58</v>
      </c>
    </row>
    <row r="50" spans="2:4" x14ac:dyDescent="0.25">
      <c r="B50">
        <f>IF(C50="SOYB",Supuestos_Precios!$C$8,IF(C50="OATS",Supuestos_Precios!$C$7,IF(C50="WWHT",Supuestos_Precios!$C$5,Supuestos_Precios!$C$6)))</f>
        <v>300</v>
      </c>
      <c r="C50" t="s">
        <v>4</v>
      </c>
      <c r="D50" t="s">
        <v>47</v>
      </c>
    </row>
    <row r="51" spans="2:4" x14ac:dyDescent="0.25">
      <c r="B51">
        <f>IF(C51="SOYB",Supuestos_Precios!$C$8,IF(C51="OATS",Supuestos_Precios!$C$7,IF(C51="WWHT",Supuestos_Precios!$C$5,Supuestos_Precios!$C$6)))</f>
        <v>300</v>
      </c>
      <c r="C51" t="s">
        <v>4</v>
      </c>
      <c r="D51" t="s">
        <v>48</v>
      </c>
    </row>
    <row r="52" spans="2:4" x14ac:dyDescent="0.25">
      <c r="B52">
        <f>IF(C52="SOYB",Supuestos_Precios!$C$8,IF(C52="OATS",Supuestos_Precios!$C$7,IF(C52="WWHT",Supuestos_Precios!$C$5,Supuestos_Precios!$C$6)))</f>
        <v>300</v>
      </c>
      <c r="C52" t="s">
        <v>4</v>
      </c>
      <c r="D52" t="s">
        <v>49</v>
      </c>
    </row>
    <row r="53" spans="2:4" x14ac:dyDescent="0.25">
      <c r="B53">
        <f>IF(C53="SOYB",Supuestos_Precios!$C$8,IF(C53="OATS",Supuestos_Precios!$C$7,IF(C53="WWHT",Supuestos_Precios!$C$5,Supuestos_Precios!$C$6)))</f>
        <v>195</v>
      </c>
      <c r="C53" t="s">
        <v>7</v>
      </c>
      <c r="D53" t="s">
        <v>50</v>
      </c>
    </row>
    <row r="54" spans="2:4" x14ac:dyDescent="0.25">
      <c r="B54">
        <f>IF(C54="SOYB",Supuestos_Precios!$C$8,IF(C54="OATS",Supuestos_Precios!$C$7,IF(C54="WWHT",Supuestos_Precios!$C$5,Supuestos_Precios!$C$6)))</f>
        <v>195</v>
      </c>
      <c r="C54" t="s">
        <v>7</v>
      </c>
      <c r="D54" t="s">
        <v>51</v>
      </c>
    </row>
    <row r="55" spans="2:4" x14ac:dyDescent="0.25">
      <c r="B55">
        <f>IF(C55="SOYB",Supuestos_Precios!$C$8,IF(C55="OATS",Supuestos_Precios!$C$7,IF(C55="WWHT",Supuestos_Precios!$C$5,Supuestos_Precios!$C$6)))</f>
        <v>195</v>
      </c>
      <c r="C55" t="s">
        <v>7</v>
      </c>
      <c r="D55" t="s">
        <v>52</v>
      </c>
    </row>
    <row r="56" spans="2:4" x14ac:dyDescent="0.25">
      <c r="B56">
        <f>IF(C56="SOYB",Supuestos_Precios!$C$8,IF(C56="OATS",Supuestos_Precios!$C$7,IF(C56="WWHT",Supuestos_Precios!$C$5,Supuestos_Precios!$C$6)))</f>
        <v>195</v>
      </c>
      <c r="C56" t="s">
        <v>7</v>
      </c>
      <c r="D56" t="s">
        <v>53</v>
      </c>
    </row>
    <row r="57" spans="2:4" x14ac:dyDescent="0.25">
      <c r="B57">
        <f>IF(C57="SOYB",Supuestos_Precios!$C$8,IF(C57="OATS",Supuestos_Precios!$C$7,IF(C57="WWHT",Supuestos_Precios!$C$5,Supuestos_Precios!$C$6)))</f>
        <v>195</v>
      </c>
      <c r="C57" t="s">
        <v>7</v>
      </c>
      <c r="D57" t="s">
        <v>54</v>
      </c>
    </row>
    <row r="58" spans="2:4" x14ac:dyDescent="0.25">
      <c r="B58">
        <f>IF(C58="SOYB",Supuestos_Precios!$C$8,IF(C58="OATS",Supuestos_Precios!$C$7,IF(C58="WWHT",Supuestos_Precios!$C$5,Supuestos_Precios!$C$6)))</f>
        <v>195</v>
      </c>
      <c r="C58" t="s">
        <v>7</v>
      </c>
      <c r="D58" t="s">
        <v>55</v>
      </c>
    </row>
    <row r="59" spans="2:4" x14ac:dyDescent="0.25">
      <c r="B59">
        <f>IF(C59="SOYB",Supuestos_Precios!$C$8,IF(C59="OATS",Supuestos_Precios!$C$7,IF(C59="WWHT",Supuestos_Precios!$C$5,Supuestos_Precios!$C$6)))</f>
        <v>195</v>
      </c>
      <c r="C59" t="s">
        <v>7</v>
      </c>
      <c r="D59" t="s">
        <v>56</v>
      </c>
    </row>
    <row r="60" spans="2:4" x14ac:dyDescent="0.25">
      <c r="B60">
        <f>IF(C60="SOYB",Supuestos_Precios!$C$8,IF(C60="OATS",Supuestos_Precios!$C$7,IF(C60="WWHT",Supuestos_Precios!$C$5,Supuestos_Precios!$C$6)))</f>
        <v>205</v>
      </c>
      <c r="C60" t="s">
        <v>5</v>
      </c>
      <c r="D60" t="s">
        <v>57</v>
      </c>
    </row>
    <row r="61" spans="2:4" x14ac:dyDescent="0.25">
      <c r="B61">
        <f>IF(C61="SOYB",Supuestos_Precios!$C$8,IF(C61="OATS",Supuestos_Precios!$C$7,IF(C61="WWHT",Supuestos_Precios!$C$5,Supuestos_Precios!$C$6)))</f>
        <v>205</v>
      </c>
      <c r="C61" t="s">
        <v>5</v>
      </c>
      <c r="D61" t="s">
        <v>58</v>
      </c>
    </row>
    <row r="62" spans="2:4" x14ac:dyDescent="0.25">
      <c r="B62">
        <f>IF(C62="SOYB",Supuestos_Precios!$C$8,IF(C62="OATS",Supuestos_Precios!$C$7,IF(C62="WWHT",Supuestos_Precios!$C$5,Supuestos_Precios!$C$6)))</f>
        <v>205</v>
      </c>
      <c r="C62" t="s">
        <v>5</v>
      </c>
      <c r="D62" t="s">
        <v>47</v>
      </c>
    </row>
    <row r="63" spans="2:4" x14ac:dyDescent="0.25">
      <c r="B63">
        <f>IF(C63="SOYB",Supuestos_Precios!$C$8,IF(C63="OATS",Supuestos_Precios!$C$7,IF(C63="WWHT",Supuestos_Precios!$C$5,Supuestos_Precios!$C$6)))</f>
        <v>205</v>
      </c>
      <c r="C63" t="s">
        <v>5</v>
      </c>
      <c r="D63" t="s">
        <v>48</v>
      </c>
    </row>
    <row r="64" spans="2:4" x14ac:dyDescent="0.25">
      <c r="B64">
        <f>IF(C64="SOYB",Supuestos_Precios!$C$8,IF(C64="OATS",Supuestos_Precios!$C$7,IF(C64="WWHT",Supuestos_Precios!$C$5,Supuestos_Precios!$C$6)))</f>
        <v>205</v>
      </c>
      <c r="C64" t="s">
        <v>5</v>
      </c>
      <c r="D64" t="s">
        <v>49</v>
      </c>
    </row>
    <row r="65" spans="2:4" x14ac:dyDescent="0.25">
      <c r="B65">
        <f>IF(C65="SOYB",Supuestos_Precios!$C$8,IF(C65="OATS",Supuestos_Precios!$C$7,IF(C65="WWHT",Supuestos_Precios!$C$5,Supuestos_Precios!$C$6)))</f>
        <v>205</v>
      </c>
      <c r="C65" t="s">
        <v>5</v>
      </c>
      <c r="D65" t="s">
        <v>50</v>
      </c>
    </row>
    <row r="66" spans="2:4" x14ac:dyDescent="0.25">
      <c r="B66">
        <f>IF(C66="SOYB",Supuestos_Precios!$C$8,IF(C66="OATS",Supuestos_Precios!$C$7,IF(C66="WWHT",Supuestos_Precios!$C$5,Supuestos_Precios!$C$6)))</f>
        <v>195</v>
      </c>
      <c r="C66" t="s">
        <v>7</v>
      </c>
      <c r="D66" t="s">
        <v>51</v>
      </c>
    </row>
    <row r="67" spans="2:4" x14ac:dyDescent="0.25">
      <c r="B67">
        <f>IF(C67="SOYB",Supuestos_Precios!$C$8,IF(C67="OATS",Supuestos_Precios!$C$7,IF(C67="WWHT",Supuestos_Precios!$C$5,Supuestos_Precios!$C$6)))</f>
        <v>195</v>
      </c>
      <c r="C67" t="s">
        <v>7</v>
      </c>
      <c r="D67" t="s">
        <v>52</v>
      </c>
    </row>
    <row r="68" spans="2:4" x14ac:dyDescent="0.25">
      <c r="B68">
        <f>IF(C68="SOYB",Supuestos_Precios!$C$8,IF(C68="OATS",Supuestos_Precios!$C$7,IF(C68="WWHT",Supuestos_Precios!$C$5,Supuestos_Precios!$C$6)))</f>
        <v>195</v>
      </c>
      <c r="C68" t="s">
        <v>7</v>
      </c>
      <c r="D68" t="s">
        <v>53</v>
      </c>
    </row>
    <row r="69" spans="2:4" x14ac:dyDescent="0.25">
      <c r="B69">
        <f>IF(C69="SOYB",Supuestos_Precios!$C$8,IF(C69="OATS",Supuestos_Precios!$C$7,IF(C69="WWHT",Supuestos_Precios!$C$5,Supuestos_Precios!$C$6)))</f>
        <v>195</v>
      </c>
      <c r="C69" t="s">
        <v>7</v>
      </c>
      <c r="D69" t="s">
        <v>54</v>
      </c>
    </row>
    <row r="70" spans="2:4" x14ac:dyDescent="0.25">
      <c r="B70">
        <f>IF(C70="SOYB",Supuestos_Precios!$C$8,IF(C70="OATS",Supuestos_Precios!$C$7,IF(C70="WWHT",Supuestos_Precios!$C$5,Supuestos_Precios!$C$6)))</f>
        <v>195</v>
      </c>
      <c r="C70" t="s">
        <v>7</v>
      </c>
      <c r="D70" t="s">
        <v>55</v>
      </c>
    </row>
    <row r="71" spans="2:4" x14ac:dyDescent="0.25">
      <c r="B71">
        <f>IF(C71="SOYB",Supuestos_Precios!$C$8,IF(C71="OATS",Supuestos_Precios!$C$7,IF(C71="WWHT",Supuestos_Precios!$C$5,Supuestos_Precios!$C$6)))</f>
        <v>195</v>
      </c>
      <c r="C71" t="s">
        <v>7</v>
      </c>
      <c r="D71" t="s">
        <v>56</v>
      </c>
    </row>
    <row r="72" spans="2:4" x14ac:dyDescent="0.25">
      <c r="B72">
        <f>IF(C72="SOYB",Supuestos_Precios!$C$8,IF(C72="OATS",Supuestos_Precios!$C$7,IF(C72="WWHT",Supuestos_Precios!$C$5,Supuestos_Precios!$C$6)))</f>
        <v>300</v>
      </c>
      <c r="C72" t="s">
        <v>4</v>
      </c>
      <c r="D72" t="s">
        <v>57</v>
      </c>
    </row>
    <row r="73" spans="2:4" x14ac:dyDescent="0.25">
      <c r="B73">
        <f>IF(C73="SOYB",Supuestos_Precios!$C$8,IF(C73="OATS",Supuestos_Precios!$C$7,IF(C73="WWHT",Supuestos_Precios!$C$5,Supuestos_Precios!$C$6)))</f>
        <v>300</v>
      </c>
      <c r="C73" t="s">
        <v>4</v>
      </c>
      <c r="D73" t="s">
        <v>58</v>
      </c>
    </row>
  </sheetData>
  <autoFilter ref="B1:D73"/>
  <conditionalFormatting sqref="C2:C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>
      <selection activeCell="B3" sqref="B3"/>
    </sheetView>
  </sheetViews>
  <sheetFormatPr baseColWidth="10" defaultRowHeight="15" x14ac:dyDescent="0.25"/>
  <sheetData>
    <row r="1" spans="2:5" x14ac:dyDescent="0.25">
      <c r="B1" t="s">
        <v>22</v>
      </c>
      <c r="C1" t="s">
        <v>39</v>
      </c>
      <c r="D1" t="s">
        <v>1</v>
      </c>
    </row>
    <row r="2" spans="2:5" x14ac:dyDescent="0.25">
      <c r="B2">
        <f>IF(C2="SOYB",Supuestos_Precios!$C$8,IF(C2="OATS",Supuestos_Precios!$C$7,IF(C2="WWHT",Supuestos_Precios!$C$5,IF(C2="PAST",Supuestos_Precios!$C$14,Supuestos_Precios!$C$6))))</f>
        <v>205</v>
      </c>
      <c r="C2" t="s">
        <v>5</v>
      </c>
      <c r="D2" t="s">
        <v>47</v>
      </c>
      <c r="E2" t="s">
        <v>44</v>
      </c>
    </row>
    <row r="3" spans="2:5" x14ac:dyDescent="0.25">
      <c r="B3">
        <f>IF(C3="SOYB",Supuestos_Precios!$C$8,IF(C3="OATS",Supuestos_Precios!$C$7,IF(C3="WWHT",Supuestos_Precios!$C$5,IF(C3="PAST",Supuestos_Precios!$C$14,Supuestos_Precios!$C$6))))</f>
        <v>205</v>
      </c>
      <c r="C3" t="s">
        <v>5</v>
      </c>
      <c r="D3" t="s">
        <v>48</v>
      </c>
      <c r="E3" t="s">
        <v>43</v>
      </c>
    </row>
    <row r="4" spans="2:5" x14ac:dyDescent="0.25">
      <c r="B4">
        <f>IF(C4="SOYB",Supuestos_Precios!$C$8,IF(C4="OATS",Supuestos_Precios!$C$7,IF(C4="WWHT",Supuestos_Precios!$C$5,IF(C4="PAST",Supuestos_Precios!$C$14,Supuestos_Precios!$C$6))))</f>
        <v>205</v>
      </c>
      <c r="C4" t="s">
        <v>5</v>
      </c>
      <c r="D4" t="s">
        <v>49</v>
      </c>
    </row>
    <row r="5" spans="2:5" x14ac:dyDescent="0.25">
      <c r="B5">
        <f>IF(C5="SOYB",Supuestos_Precios!$C$8,IF(C5="OATS",Supuestos_Precios!$C$7,IF(C5="WWHT",Supuestos_Precios!$C$5,IF(C5="PAST",Supuestos_Precios!$C$14,Supuestos_Precios!$C$6))))</f>
        <v>5000</v>
      </c>
      <c r="C5" t="s">
        <v>2</v>
      </c>
      <c r="D5" t="s">
        <v>50</v>
      </c>
    </row>
    <row r="6" spans="2:5" x14ac:dyDescent="0.25">
      <c r="B6">
        <f>IF(C6="SOYB",Supuestos_Precios!$C$8,IF(C6="OATS",Supuestos_Precios!$C$7,IF(C6="WWHT",Supuestos_Precios!$C$5,IF(C6="PAST",Supuestos_Precios!$C$14,Supuestos_Precios!$C$6))))</f>
        <v>5000</v>
      </c>
      <c r="C6" t="s">
        <v>2</v>
      </c>
      <c r="D6" t="s">
        <v>51</v>
      </c>
    </row>
    <row r="7" spans="2:5" x14ac:dyDescent="0.25">
      <c r="B7">
        <f>IF(C7="SOYB",Supuestos_Precios!$C$8,IF(C7="OATS",Supuestos_Precios!$C$7,IF(C7="WWHT",Supuestos_Precios!$C$5,IF(C7="PAST",Supuestos_Precios!$C$14,Supuestos_Precios!$C$6))))</f>
        <v>5000</v>
      </c>
      <c r="C7" t="s">
        <v>2</v>
      </c>
      <c r="D7" t="s">
        <v>52</v>
      </c>
    </row>
    <row r="8" spans="2:5" x14ac:dyDescent="0.25">
      <c r="B8">
        <f>IF(C8="SOYB",Supuestos_Precios!$C$8,IF(C8="OATS",Supuestos_Precios!$C$7,IF(C8="WWHT",Supuestos_Precios!$C$5,IF(C8="PAST",Supuestos_Precios!$C$14,Supuestos_Precios!$C$6))))</f>
        <v>5000</v>
      </c>
      <c r="C8" t="s">
        <v>2</v>
      </c>
      <c r="D8" t="s">
        <v>53</v>
      </c>
    </row>
    <row r="9" spans="2:5" x14ac:dyDescent="0.25">
      <c r="B9">
        <f>IF(C9="SOYB",Supuestos_Precios!$C$8,IF(C9="OATS",Supuestos_Precios!$C$7,IF(C9="WWHT",Supuestos_Precios!$C$5,IF(C9="PAST",Supuestos_Precios!$C$14,Supuestos_Precios!$C$6))))</f>
        <v>5000</v>
      </c>
      <c r="C9" t="s">
        <v>2</v>
      </c>
      <c r="D9" t="s">
        <v>54</v>
      </c>
    </row>
    <row r="10" spans="2:5" x14ac:dyDescent="0.25">
      <c r="B10">
        <f>IF(C10="SOYB",Supuestos_Precios!$C$8,IF(C10="OATS",Supuestos_Precios!$C$7,IF(C10="WWHT",Supuestos_Precios!$C$5,IF(C10="PAST",Supuestos_Precios!$C$14,Supuestos_Precios!$C$6))))</f>
        <v>5000</v>
      </c>
      <c r="C10" t="s">
        <v>2</v>
      </c>
      <c r="D10" t="s">
        <v>55</v>
      </c>
    </row>
    <row r="11" spans="2:5" x14ac:dyDescent="0.25">
      <c r="B11">
        <f>IF(C11="SOYB",Supuestos_Precios!$C$8,IF(C11="OATS",Supuestos_Precios!$C$7,IF(C11="WWHT",Supuestos_Precios!$C$5,IF(C11="PAST",Supuestos_Precios!$C$14,Supuestos_Precios!$C$6))))</f>
        <v>5000</v>
      </c>
      <c r="C11" t="s">
        <v>2</v>
      </c>
      <c r="D11" t="s">
        <v>56</v>
      </c>
    </row>
    <row r="12" spans="2:5" x14ac:dyDescent="0.25">
      <c r="B12">
        <f>IF(C12="SOYB",Supuestos_Precios!$C$8,IF(C12="OATS",Supuestos_Precios!$C$7,IF(C12="WWHT",Supuestos_Precios!$C$5,IF(C12="PAST",Supuestos_Precios!$C$14,Supuestos_Precios!$C$6))))</f>
        <v>5000</v>
      </c>
      <c r="C12" t="s">
        <v>2</v>
      </c>
      <c r="D12" t="s">
        <v>57</v>
      </c>
    </row>
    <row r="13" spans="2:5" x14ac:dyDescent="0.25">
      <c r="B13">
        <f>IF(C13="SOYB",Supuestos_Precios!$C$8,IF(C13="OATS",Supuestos_Precios!$C$7,IF(C13="WWHT",Supuestos_Precios!$C$5,IF(C13="PAST",Supuestos_Precios!$C$14,Supuestos_Precios!$C$6))))</f>
        <v>5000</v>
      </c>
      <c r="C13" t="s">
        <v>2</v>
      </c>
      <c r="D13" t="s">
        <v>58</v>
      </c>
    </row>
    <row r="14" spans="2:5" x14ac:dyDescent="0.25">
      <c r="B14">
        <f>IF(C14="SOYB",Supuestos_Precios!$C$8,IF(C14="OATS",Supuestos_Precios!$C$7,IF(C14="WWHT",Supuestos_Precios!$C$5,IF(C14="PAST",Supuestos_Precios!$C$14,Supuestos_Precios!$C$6))))</f>
        <v>5000</v>
      </c>
      <c r="C14" t="s">
        <v>2</v>
      </c>
      <c r="D14" t="s">
        <v>47</v>
      </c>
    </row>
    <row r="15" spans="2:5" x14ac:dyDescent="0.25">
      <c r="B15">
        <f>IF(C15="SOYB",Supuestos_Precios!$C$8,IF(C15="OATS",Supuestos_Precios!$C$7,IF(C15="WWHT",Supuestos_Precios!$C$5,IF(C15="PAST",Supuestos_Precios!$C$14,Supuestos_Precios!$C$6))))</f>
        <v>5000</v>
      </c>
      <c r="C15" t="s">
        <v>2</v>
      </c>
      <c r="D15" t="s">
        <v>48</v>
      </c>
    </row>
    <row r="16" spans="2:5" x14ac:dyDescent="0.25">
      <c r="B16">
        <f>IF(C16="SOYB",Supuestos_Precios!$C$8,IF(C16="OATS",Supuestos_Precios!$C$7,IF(C16="WWHT",Supuestos_Precios!$C$5,IF(C16="PAST",Supuestos_Precios!$C$14,Supuestos_Precios!$C$6))))</f>
        <v>5000</v>
      </c>
      <c r="C16" t="s">
        <v>2</v>
      </c>
      <c r="D16" t="s">
        <v>49</v>
      </c>
    </row>
    <row r="17" spans="2:4" x14ac:dyDescent="0.25">
      <c r="B17">
        <f>IF(C17="SOYB",Supuestos_Precios!$C$8,IF(C17="OATS",Supuestos_Precios!$C$7,IF(C17="WWHT",Supuestos_Precios!$C$5,IF(C17="PAST",Supuestos_Precios!$C$14,Supuestos_Precios!$C$6))))</f>
        <v>5000</v>
      </c>
      <c r="C17" t="s">
        <v>2</v>
      </c>
      <c r="D17" t="s">
        <v>50</v>
      </c>
    </row>
    <row r="18" spans="2:4" x14ac:dyDescent="0.25">
      <c r="B18">
        <f>IF(C18="SOYB",Supuestos_Precios!$C$8,IF(C18="OATS",Supuestos_Precios!$C$7,IF(C18="WWHT",Supuestos_Precios!$C$5,IF(C18="PAST",Supuestos_Precios!$C$14,Supuestos_Precios!$C$6))))</f>
        <v>5000</v>
      </c>
      <c r="C18" t="s">
        <v>2</v>
      </c>
      <c r="D18" t="s">
        <v>51</v>
      </c>
    </row>
    <row r="19" spans="2:4" x14ac:dyDescent="0.25">
      <c r="B19">
        <f>IF(C19="SOYB",Supuestos_Precios!$C$8,IF(C19="OATS",Supuestos_Precios!$C$7,IF(C19="WWHT",Supuestos_Precios!$C$5,IF(C19="PAST",Supuestos_Precios!$C$14,Supuestos_Precios!$C$6))))</f>
        <v>5000</v>
      </c>
      <c r="C19" t="s">
        <v>2</v>
      </c>
      <c r="D19" t="s">
        <v>52</v>
      </c>
    </row>
    <row r="20" spans="2:4" x14ac:dyDescent="0.25">
      <c r="B20">
        <f>IF(C20="SOYB",Supuestos_Precios!$C$8,IF(C20="OATS",Supuestos_Precios!$C$7,IF(C20="WWHT",Supuestos_Precios!$C$5,IF(C20="PAST",Supuestos_Precios!$C$14,Supuestos_Precios!$C$6))))</f>
        <v>5000</v>
      </c>
      <c r="C20" t="s">
        <v>2</v>
      </c>
      <c r="D20" t="s">
        <v>53</v>
      </c>
    </row>
    <row r="21" spans="2:4" x14ac:dyDescent="0.25">
      <c r="B21">
        <f>IF(C21="SOYB",Supuestos_Precios!$C$8,IF(C21="OATS",Supuestos_Precios!$C$7,IF(C21="WWHT",Supuestos_Precios!$C$5,IF(C21="PAST",Supuestos_Precios!$C$14,Supuestos_Precios!$C$6))))</f>
        <v>5000</v>
      </c>
      <c r="C21" t="s">
        <v>2</v>
      </c>
      <c r="D21" t="s">
        <v>54</v>
      </c>
    </row>
    <row r="22" spans="2:4" x14ac:dyDescent="0.25">
      <c r="B22">
        <f>IF(C22="SOYB",Supuestos_Precios!$C$8,IF(C22="OATS",Supuestos_Precios!$C$7,IF(C22="WWHT",Supuestos_Precios!$C$5,IF(C22="PAST",Supuestos_Precios!$C$14,Supuestos_Precios!$C$6))))</f>
        <v>5000</v>
      </c>
      <c r="C22" t="s">
        <v>2</v>
      </c>
      <c r="D22" t="s">
        <v>55</v>
      </c>
    </row>
    <row r="23" spans="2:4" x14ac:dyDescent="0.25">
      <c r="B23">
        <f>IF(C23="SOYB",Supuestos_Precios!$C$8,IF(C23="OATS",Supuestos_Precios!$C$7,IF(C23="WWHT",Supuestos_Precios!$C$5,IF(C23="PAST",Supuestos_Precios!$C$14,Supuestos_Precios!$C$6))))</f>
        <v>5000</v>
      </c>
      <c r="C23" t="s">
        <v>2</v>
      </c>
      <c r="D23" t="s">
        <v>56</v>
      </c>
    </row>
    <row r="24" spans="2:4" x14ac:dyDescent="0.25">
      <c r="B24">
        <f>IF(C24="SOYB",Supuestos_Precios!$C$8,IF(C24="OATS",Supuestos_Precios!$C$7,IF(C24="WWHT",Supuestos_Precios!$C$5,IF(C24="PAST",Supuestos_Precios!$C$14,Supuestos_Precios!$C$6))))</f>
        <v>5000</v>
      </c>
      <c r="C24" t="s">
        <v>2</v>
      </c>
      <c r="D24" t="s">
        <v>57</v>
      </c>
    </row>
    <row r="25" spans="2:4" x14ac:dyDescent="0.25">
      <c r="B25">
        <f>IF(C25="SOYB",Supuestos_Precios!$C$8,IF(C25="OATS",Supuestos_Precios!$C$7,IF(C25="WWHT",Supuestos_Precios!$C$5,IF(C25="PAST",Supuestos_Precios!$C$14,Supuestos_Precios!$C$6))))</f>
        <v>5000</v>
      </c>
      <c r="C25" t="s">
        <v>2</v>
      </c>
      <c r="D25" t="s">
        <v>58</v>
      </c>
    </row>
    <row r="26" spans="2:4" x14ac:dyDescent="0.25">
      <c r="B26">
        <f>IF(C26="SOYB",Supuestos_Precios!$C$8,IF(C26="OATS",Supuestos_Precios!$C$7,IF(C26="WWHT",Supuestos_Precios!$C$5,IF(C26="PAST",Supuestos_Precios!$C$14,Supuestos_Precios!$C$6))))</f>
        <v>5000</v>
      </c>
      <c r="C26" t="s">
        <v>2</v>
      </c>
      <c r="D26" t="s">
        <v>47</v>
      </c>
    </row>
    <row r="27" spans="2:4" x14ac:dyDescent="0.25">
      <c r="B27">
        <f>IF(C27="SOYB",Supuestos_Precios!$C$8,IF(C27="OATS",Supuestos_Precios!$C$7,IF(C27="WWHT",Supuestos_Precios!$C$5,IF(C27="PAST",Supuestos_Precios!$C$14,Supuestos_Precios!$C$6))))</f>
        <v>5000</v>
      </c>
      <c r="C27" t="s">
        <v>2</v>
      </c>
      <c r="D27" t="s">
        <v>48</v>
      </c>
    </row>
    <row r="28" spans="2:4" x14ac:dyDescent="0.25">
      <c r="B28">
        <f>IF(C28="SOYB",Supuestos_Precios!$C$8,IF(C28="OATS",Supuestos_Precios!$C$7,IF(C28="WWHT",Supuestos_Precios!$C$5,IF(C28="PAST",Supuestos_Precios!$C$14,Supuestos_Precios!$C$6))))</f>
        <v>5000</v>
      </c>
      <c r="C28" t="s">
        <v>2</v>
      </c>
      <c r="D28" t="s">
        <v>49</v>
      </c>
    </row>
    <row r="29" spans="2:4" x14ac:dyDescent="0.25">
      <c r="B29">
        <f>IF(C29="SOYB",Supuestos_Precios!$C$8,IF(C29="OATS",Supuestos_Precios!$C$7,IF(C29="WWHT",Supuestos_Precios!$C$5,IF(C29="PAST",Supuestos_Precios!$C$14,Supuestos_Precios!$C$6))))</f>
        <v>5000</v>
      </c>
      <c r="C29" t="s">
        <v>2</v>
      </c>
      <c r="D29" t="s">
        <v>50</v>
      </c>
    </row>
    <row r="30" spans="2:4" x14ac:dyDescent="0.25">
      <c r="B30">
        <f>IF(C30="SOYB",Supuestos_Precios!$C$8,IF(C30="OATS",Supuestos_Precios!$C$7,IF(C30="WWHT",Supuestos_Precios!$C$5,IF(C30="PAST",Supuestos_Precios!$C$14,Supuestos_Precios!$C$6))))</f>
        <v>5000</v>
      </c>
      <c r="C30" t="s">
        <v>2</v>
      </c>
      <c r="D30" t="s">
        <v>51</v>
      </c>
    </row>
    <row r="31" spans="2:4" x14ac:dyDescent="0.25">
      <c r="B31">
        <f>IF(C31="SOYB",Supuestos_Precios!$C$8,IF(C31="OATS",Supuestos_Precios!$C$7,IF(C31="WWHT",Supuestos_Precios!$C$5,IF(C31="PAST",Supuestos_Precios!$C$14,Supuestos_Precios!$C$6))))</f>
        <v>5000</v>
      </c>
      <c r="C31" t="s">
        <v>2</v>
      </c>
      <c r="D31" t="s">
        <v>52</v>
      </c>
    </row>
    <row r="32" spans="2:4" x14ac:dyDescent="0.25">
      <c r="B32">
        <f>IF(C32="SOYB",Supuestos_Precios!$C$8,IF(C32="OATS",Supuestos_Precios!$C$7,IF(C32="WWHT",Supuestos_Precios!$C$5,IF(C32="PAST",Supuestos_Precios!$C$14,Supuestos_Precios!$C$6))))</f>
        <v>5000</v>
      </c>
      <c r="C32" t="s">
        <v>2</v>
      </c>
      <c r="D32" t="s">
        <v>53</v>
      </c>
    </row>
    <row r="33" spans="2:4" x14ac:dyDescent="0.25">
      <c r="B33">
        <f>IF(C33="SOYB",Supuestos_Precios!$C$8,IF(C33="OATS",Supuestos_Precios!$C$7,IF(C33="WWHT",Supuestos_Precios!$C$5,IF(C33="PAST",Supuestos_Precios!$C$14,Supuestos_Precios!$C$6))))</f>
        <v>5000</v>
      </c>
      <c r="C33" t="s">
        <v>2</v>
      </c>
      <c r="D33" t="s">
        <v>54</v>
      </c>
    </row>
    <row r="34" spans="2:4" x14ac:dyDescent="0.25">
      <c r="B34">
        <f>IF(C34="SOYB",Supuestos_Precios!$C$8,IF(C34="OATS",Supuestos_Precios!$C$7,IF(C34="WWHT",Supuestos_Precios!$C$5,IF(C34="PAST",Supuestos_Precios!$C$14,Supuestos_Precios!$C$6))))</f>
        <v>5000</v>
      </c>
      <c r="C34" t="s">
        <v>2</v>
      </c>
      <c r="D34" t="s">
        <v>55</v>
      </c>
    </row>
    <row r="35" spans="2:4" x14ac:dyDescent="0.25">
      <c r="B35">
        <f>IF(C35="SOYB",Supuestos_Precios!$C$8,IF(C35="OATS",Supuestos_Precios!$C$7,IF(C35="WWHT",Supuestos_Precios!$C$5,IF(C35="PAST",Supuestos_Precios!$C$14,Supuestos_Precios!$C$6))))</f>
        <v>5000</v>
      </c>
      <c r="C35" t="s">
        <v>2</v>
      </c>
      <c r="D35" t="s">
        <v>56</v>
      </c>
    </row>
    <row r="36" spans="2:4" x14ac:dyDescent="0.25">
      <c r="B36">
        <f>IF(C36="SOYB",Supuestos_Precios!$C$8,IF(C36="OATS",Supuestos_Precios!$C$7,IF(C36="WWHT",Supuestos_Precios!$C$5,IF(C36="PAST",Supuestos_Precios!$C$14,Supuestos_Precios!$C$6))))</f>
        <v>5000</v>
      </c>
      <c r="C36" t="s">
        <v>2</v>
      </c>
      <c r="D36" t="s">
        <v>57</v>
      </c>
    </row>
    <row r="37" spans="2:4" x14ac:dyDescent="0.25">
      <c r="B37">
        <f>IF(C37="SOYB",Supuestos_Precios!$C$8,IF(C37="OATS",Supuestos_Precios!$C$7,IF(C37="WWHT",Supuestos_Precios!$C$5,IF(C37="PAST",Supuestos_Precios!$C$14,Supuestos_Precios!$C$6))))</f>
        <v>5000</v>
      </c>
      <c r="C37" t="s">
        <v>2</v>
      </c>
      <c r="D37" t="s">
        <v>58</v>
      </c>
    </row>
    <row r="38" spans="2:4" x14ac:dyDescent="0.25">
      <c r="B38">
        <f>IF(C38="SOYB",Supuestos_Precios!$C$8,IF(C38="OATS",Supuestos_Precios!$C$7,IF(C38="WWHT",Supuestos_Precios!$C$5,IF(C38="PAST",Supuestos_Precios!$C$14,Supuestos_Precios!$C$6))))</f>
        <v>5000</v>
      </c>
      <c r="C38" t="s">
        <v>2</v>
      </c>
      <c r="D38" t="s">
        <v>47</v>
      </c>
    </row>
    <row r="39" spans="2:4" x14ac:dyDescent="0.25">
      <c r="B39">
        <f>IF(C39="SOYB",Supuestos_Precios!$C$8,IF(C39="OATS",Supuestos_Precios!$C$7,IF(C39="WWHT",Supuestos_Precios!$C$5,IF(C39="PAST",Supuestos_Precios!$C$14,Supuestos_Precios!$C$6))))</f>
        <v>5000</v>
      </c>
      <c r="C39" t="s">
        <v>2</v>
      </c>
      <c r="D39" t="s">
        <v>48</v>
      </c>
    </row>
    <row r="40" spans="2:4" x14ac:dyDescent="0.25">
      <c r="B40">
        <f>IF(C40="SOYB",Supuestos_Precios!$C$8,IF(C40="OATS",Supuestos_Precios!$C$7,IF(C40="WWHT",Supuestos_Precios!$C$5,IF(C40="PAST",Supuestos_Precios!$C$14,Supuestos_Precios!$C$6))))</f>
        <v>5000</v>
      </c>
      <c r="C40" t="s">
        <v>2</v>
      </c>
      <c r="D40" t="s">
        <v>49</v>
      </c>
    </row>
    <row r="41" spans="2:4" x14ac:dyDescent="0.25">
      <c r="B41">
        <f>IF(C41="SOYB",Supuestos_Precios!$C$8,IF(C41="OATS",Supuestos_Precios!$C$7,IF(C41="WWHT",Supuestos_Precios!$C$5,IF(C41="PAST",Supuestos_Precios!$C$14,Supuestos_Precios!$C$6))))</f>
        <v>5000</v>
      </c>
      <c r="C41" t="s">
        <v>2</v>
      </c>
      <c r="D41" t="s">
        <v>50</v>
      </c>
    </row>
    <row r="42" spans="2:4" x14ac:dyDescent="0.25">
      <c r="B42">
        <f>IF(C42="SOYB",Supuestos_Precios!$C$8,IF(C42="OATS",Supuestos_Precios!$C$7,IF(C42="WWHT",Supuestos_Precios!$C$5,IF(C42="PAST",Supuestos_Precios!$C$14,Supuestos_Precios!$C$6))))</f>
        <v>5000</v>
      </c>
      <c r="C42" t="s">
        <v>2</v>
      </c>
      <c r="D42" t="s">
        <v>51</v>
      </c>
    </row>
    <row r="43" spans="2:4" x14ac:dyDescent="0.25">
      <c r="B43">
        <f>IF(C43="SOYB",Supuestos_Precios!$C$8,IF(C43="OATS",Supuestos_Precios!$C$7,IF(C43="WWHT",Supuestos_Precios!$C$5,IF(C43="PAST",Supuestos_Precios!$C$14,Supuestos_Precios!$C$6))))</f>
        <v>5000</v>
      </c>
      <c r="C43" t="s">
        <v>2</v>
      </c>
      <c r="D43" t="s">
        <v>52</v>
      </c>
    </row>
    <row r="44" spans="2:4" x14ac:dyDescent="0.25">
      <c r="B44">
        <f>IF(C44="SOYB",Supuestos_Precios!$C$8,IF(C44="OATS",Supuestos_Precios!$C$7,IF(C44="WWHT",Supuestos_Precios!$C$5,IF(C44="PAST",Supuestos_Precios!$C$14,Supuestos_Precios!$C$6))))</f>
        <v>5000</v>
      </c>
      <c r="C44" t="s">
        <v>2</v>
      </c>
      <c r="D44" t="s">
        <v>53</v>
      </c>
    </row>
    <row r="45" spans="2:4" x14ac:dyDescent="0.25">
      <c r="B45">
        <f>IF(C45="SOYB",Supuestos_Precios!$C$8,IF(C45="OATS",Supuestos_Precios!$C$7,IF(C45="WWHT",Supuestos_Precios!$C$5,IF(C45="PAST",Supuestos_Precios!$C$14,Supuestos_Precios!$C$6))))</f>
        <v>5000</v>
      </c>
      <c r="C45" t="s">
        <v>2</v>
      </c>
      <c r="D45" t="s">
        <v>54</v>
      </c>
    </row>
    <row r="46" spans="2:4" x14ac:dyDescent="0.25">
      <c r="B46">
        <f>IF(C46="SOYB",Supuestos_Precios!$C$8,IF(C46="OATS",Supuestos_Precios!$C$7,IF(C46="WWHT",Supuestos_Precios!$C$5,IF(C46="PAST",Supuestos_Precios!$C$14,Supuestos_Precios!$C$6))))</f>
        <v>5000</v>
      </c>
      <c r="C46" t="s">
        <v>2</v>
      </c>
      <c r="D46" t="s">
        <v>55</v>
      </c>
    </row>
    <row r="47" spans="2:4" x14ac:dyDescent="0.25">
      <c r="B47">
        <f>IF(C47="SOYB",Supuestos_Precios!$C$8,IF(C47="OATS",Supuestos_Precios!$C$7,IF(C47="WWHT",Supuestos_Precios!$C$5,IF(C47="PAST",Supuestos_Precios!$C$14,Supuestos_Precios!$C$6))))</f>
        <v>205</v>
      </c>
      <c r="C47" t="s">
        <v>5</v>
      </c>
      <c r="D47" t="s">
        <v>56</v>
      </c>
    </row>
    <row r="48" spans="2:4" x14ac:dyDescent="0.25">
      <c r="B48">
        <f>IF(C48="SOYB",Supuestos_Precios!$C$8,IF(C48="OATS",Supuestos_Precios!$C$7,IF(C48="WWHT",Supuestos_Precios!$C$5,IF(C48="PAST",Supuestos_Precios!$C$14,Supuestos_Precios!$C$6))))</f>
        <v>205</v>
      </c>
      <c r="C48" t="s">
        <v>5</v>
      </c>
      <c r="D48" t="s">
        <v>57</v>
      </c>
    </row>
    <row r="49" spans="2:4" x14ac:dyDescent="0.25">
      <c r="B49">
        <f>IF(C49="SOYB",Supuestos_Precios!$C$8,IF(C49="OATS",Supuestos_Precios!$C$7,IF(C49="WWHT",Supuestos_Precios!$C$5,IF(C49="PAST",Supuestos_Precios!$C$14,Supuestos_Precios!$C$6))))</f>
        <v>205</v>
      </c>
      <c r="C49" t="s">
        <v>5</v>
      </c>
      <c r="D49" t="s">
        <v>58</v>
      </c>
    </row>
    <row r="50" spans="2:4" x14ac:dyDescent="0.25">
      <c r="B50">
        <f>IF(C50="SOYB",Supuestos_Precios!$C$8,IF(C50="OATS",Supuestos_Precios!$C$7,IF(C50="WWHT",Supuestos_Precios!$C$5,IF(C50="PAST",Supuestos_Precios!$C$14,Supuestos_Precios!$C$6))))</f>
        <v>205</v>
      </c>
      <c r="C50" t="s">
        <v>5</v>
      </c>
      <c r="D50" t="s">
        <v>47</v>
      </c>
    </row>
    <row r="51" spans="2:4" x14ac:dyDescent="0.25">
      <c r="B51">
        <f>IF(C51="SOYB",Supuestos_Precios!$C$8,IF(C51="OATS",Supuestos_Precios!$C$7,IF(C51="WWHT",Supuestos_Precios!$C$5,IF(C51="PAST",Supuestos_Precios!$C$14,Supuestos_Precios!$C$6))))</f>
        <v>205</v>
      </c>
      <c r="C51" t="s">
        <v>5</v>
      </c>
      <c r="D51" t="s">
        <v>48</v>
      </c>
    </row>
    <row r="52" spans="2:4" x14ac:dyDescent="0.25">
      <c r="B52">
        <f>IF(C52="SOYB",Supuestos_Precios!$C$8,IF(C52="OATS",Supuestos_Precios!$C$7,IF(C52="WWHT",Supuestos_Precios!$C$5,IF(C52="PAST",Supuestos_Precios!$C$14,Supuestos_Precios!$C$6))))</f>
        <v>205</v>
      </c>
      <c r="C52" t="s">
        <v>5</v>
      </c>
      <c r="D52" t="s">
        <v>49</v>
      </c>
    </row>
    <row r="53" spans="2:4" x14ac:dyDescent="0.25">
      <c r="B53">
        <f>IF(C53="SOYB",Supuestos_Precios!$C$8,IF(C53="OATS",Supuestos_Precios!$C$7,IF(C53="WWHT",Supuestos_Precios!$C$5,IF(C53="PAST",Supuestos_Precios!$C$14,Supuestos_Precios!$C$6))))</f>
        <v>195</v>
      </c>
      <c r="C53" t="s">
        <v>7</v>
      </c>
      <c r="D53" t="s">
        <v>50</v>
      </c>
    </row>
    <row r="54" spans="2:4" x14ac:dyDescent="0.25">
      <c r="B54">
        <f>IF(C54="SOYB",Supuestos_Precios!$C$8,IF(C54="OATS",Supuestos_Precios!$C$7,IF(C54="WWHT",Supuestos_Precios!$C$5,IF(C54="PAST",Supuestos_Precios!$C$14,Supuestos_Precios!$C$6))))</f>
        <v>195</v>
      </c>
      <c r="C54" t="s">
        <v>7</v>
      </c>
      <c r="D54" t="s">
        <v>51</v>
      </c>
    </row>
    <row r="55" spans="2:4" x14ac:dyDescent="0.25">
      <c r="B55">
        <f>IF(C55="SOYB",Supuestos_Precios!$C$8,IF(C55="OATS",Supuestos_Precios!$C$7,IF(C55="WWHT",Supuestos_Precios!$C$5,IF(C55="PAST",Supuestos_Precios!$C$14,Supuestos_Precios!$C$6))))</f>
        <v>195</v>
      </c>
      <c r="C55" t="s">
        <v>7</v>
      </c>
      <c r="D55" t="s">
        <v>52</v>
      </c>
    </row>
    <row r="56" spans="2:4" x14ac:dyDescent="0.25">
      <c r="B56">
        <f>IF(C56="SOYB",Supuestos_Precios!$C$8,IF(C56="OATS",Supuestos_Precios!$C$7,IF(C56="WWHT",Supuestos_Precios!$C$5,IF(C56="PAST",Supuestos_Precios!$C$14,Supuestos_Precios!$C$6))))</f>
        <v>195</v>
      </c>
      <c r="C56" t="s">
        <v>7</v>
      </c>
      <c r="D56" t="s">
        <v>53</v>
      </c>
    </row>
    <row r="57" spans="2:4" x14ac:dyDescent="0.25">
      <c r="B57">
        <f>IF(C57="SOYB",Supuestos_Precios!$C$8,IF(C57="OATS",Supuestos_Precios!$C$7,IF(C57="WWHT",Supuestos_Precios!$C$5,IF(C57="PAST",Supuestos_Precios!$C$14,Supuestos_Precios!$C$6))))</f>
        <v>195</v>
      </c>
      <c r="C57" t="s">
        <v>7</v>
      </c>
      <c r="D57" t="s">
        <v>54</v>
      </c>
    </row>
    <row r="58" spans="2:4" x14ac:dyDescent="0.25">
      <c r="B58">
        <f>IF(C58="SOYB",Supuestos_Precios!$C$8,IF(C58="OATS",Supuestos_Precios!$C$7,IF(C58="WWHT",Supuestos_Precios!$C$5,IF(C58="PAST",Supuestos_Precios!$C$14,Supuestos_Precios!$C$6))))</f>
        <v>195</v>
      </c>
      <c r="C58" t="s">
        <v>7</v>
      </c>
      <c r="D58" t="s">
        <v>55</v>
      </c>
    </row>
    <row r="59" spans="2:4" x14ac:dyDescent="0.25">
      <c r="B59">
        <f>IF(C59="SOYB",Supuestos_Precios!$C$8,IF(C59="OATS",Supuestos_Precios!$C$7,IF(C59="WWHT",Supuestos_Precios!$C$5,IF(C59="PAST",Supuestos_Precios!$C$14,Supuestos_Precios!$C$6))))</f>
        <v>205</v>
      </c>
      <c r="C59" t="s">
        <v>5</v>
      </c>
      <c r="D59" t="s">
        <v>56</v>
      </c>
    </row>
    <row r="60" spans="2:4" x14ac:dyDescent="0.25">
      <c r="B60">
        <f>IF(C60="SOYB",Supuestos_Precios!$C$8,IF(C60="OATS",Supuestos_Precios!$C$7,IF(C60="WWHT",Supuestos_Precios!$C$5,IF(C60="PAST",Supuestos_Precios!$C$14,Supuestos_Precios!$C$6))))</f>
        <v>205</v>
      </c>
      <c r="C60" t="s">
        <v>5</v>
      </c>
      <c r="D60" t="s">
        <v>57</v>
      </c>
    </row>
    <row r="61" spans="2:4" x14ac:dyDescent="0.25">
      <c r="B61">
        <f>IF(C61="SOYB",Supuestos_Precios!$C$8,IF(C61="OATS",Supuestos_Precios!$C$7,IF(C61="WWHT",Supuestos_Precios!$C$5,IF(C61="PAST",Supuestos_Precios!$C$14,Supuestos_Precios!$C$6))))</f>
        <v>205</v>
      </c>
      <c r="C61" t="s">
        <v>5</v>
      </c>
      <c r="D61" t="s">
        <v>58</v>
      </c>
    </row>
    <row r="62" spans="2:4" x14ac:dyDescent="0.25">
      <c r="B62">
        <f>IF(C62="SOYB",Supuestos_Precios!$C$8,IF(C62="OATS",Supuestos_Precios!$C$7,IF(C62="WWHT",Supuestos_Precios!$C$5,IF(C62="PAST",Supuestos_Precios!$C$14,Supuestos_Precios!$C$6))))</f>
        <v>205</v>
      </c>
      <c r="C62" t="s">
        <v>5</v>
      </c>
      <c r="D62" t="s">
        <v>47</v>
      </c>
    </row>
    <row r="63" spans="2:4" x14ac:dyDescent="0.25">
      <c r="B63">
        <f>IF(C63="SOYB",Supuestos_Precios!$C$8,IF(C63="OATS",Supuestos_Precios!$C$7,IF(C63="WWHT",Supuestos_Precios!$C$5,IF(C63="PAST",Supuestos_Precios!$C$14,Supuestos_Precios!$C$6))))</f>
        <v>205</v>
      </c>
      <c r="C63" t="s">
        <v>5</v>
      </c>
      <c r="D63" t="s">
        <v>48</v>
      </c>
    </row>
    <row r="64" spans="2:4" x14ac:dyDescent="0.25">
      <c r="B64">
        <f>IF(C64="SOYB",Supuestos_Precios!$C$8,IF(C64="OATS",Supuestos_Precios!$C$7,IF(C64="WWHT",Supuestos_Precios!$C$5,IF(C64="PAST",Supuestos_Precios!$C$14,Supuestos_Precios!$C$6))))</f>
        <v>205</v>
      </c>
      <c r="C64" t="s">
        <v>5</v>
      </c>
      <c r="D64" t="s">
        <v>49</v>
      </c>
    </row>
    <row r="65" spans="2:4" x14ac:dyDescent="0.25">
      <c r="B65">
        <f>IF(C65="SOYB",Supuestos_Precios!$C$8,IF(C65="OATS",Supuestos_Precios!$C$7,IF(C65="WWHT",Supuestos_Precios!$C$5,IF(C65="PAST",Supuestos_Precios!$C$14,Supuestos_Precios!$C$6))))</f>
        <v>5000</v>
      </c>
      <c r="C65" t="s">
        <v>2</v>
      </c>
      <c r="D65" t="s">
        <v>50</v>
      </c>
    </row>
    <row r="66" spans="2:4" x14ac:dyDescent="0.25">
      <c r="B66">
        <f>IF(C66="SOYB",Supuestos_Precios!$C$8,IF(C66="OATS",Supuestos_Precios!$C$7,IF(C66="WWHT",Supuestos_Precios!$C$5,IF(C66="PAST",Supuestos_Precios!$C$14,Supuestos_Precios!$C$6))))</f>
        <v>5000</v>
      </c>
      <c r="C66" t="s">
        <v>2</v>
      </c>
      <c r="D66" t="s">
        <v>51</v>
      </c>
    </row>
    <row r="67" spans="2:4" x14ac:dyDescent="0.25">
      <c r="B67">
        <f>IF(C67="SOYB",Supuestos_Precios!$C$8,IF(C67="OATS",Supuestos_Precios!$C$7,IF(C67="WWHT",Supuestos_Precios!$C$5,IF(C67="PAST",Supuestos_Precios!$C$14,Supuestos_Precios!$C$6))))</f>
        <v>5000</v>
      </c>
      <c r="C67" t="s">
        <v>2</v>
      </c>
      <c r="D67" t="s">
        <v>52</v>
      </c>
    </row>
    <row r="68" spans="2:4" x14ac:dyDescent="0.25">
      <c r="B68">
        <f>IF(C68="SOYB",Supuestos_Precios!$C$8,IF(C68="OATS",Supuestos_Precios!$C$7,IF(C68="WWHT",Supuestos_Precios!$C$5,IF(C68="PAST",Supuestos_Precios!$C$14,Supuestos_Precios!$C$6))))</f>
        <v>5000</v>
      </c>
      <c r="C68" t="s">
        <v>2</v>
      </c>
      <c r="D68" t="s">
        <v>53</v>
      </c>
    </row>
    <row r="69" spans="2:4" x14ac:dyDescent="0.25">
      <c r="B69">
        <f>IF(C69="SOYB",Supuestos_Precios!$C$8,IF(C69="OATS",Supuestos_Precios!$C$7,IF(C69="WWHT",Supuestos_Precios!$C$5,IF(C69="PAST",Supuestos_Precios!$C$14,Supuestos_Precios!$C$6))))</f>
        <v>5000</v>
      </c>
      <c r="C69" t="s">
        <v>2</v>
      </c>
      <c r="D69" t="s">
        <v>54</v>
      </c>
    </row>
    <row r="70" spans="2:4" x14ac:dyDescent="0.25">
      <c r="B70">
        <f>IF(C70="SOYB",Supuestos_Precios!$C$8,IF(C70="OATS",Supuestos_Precios!$C$7,IF(C70="WWHT",Supuestos_Precios!$C$5,IF(C70="PAST",Supuestos_Precios!$C$14,Supuestos_Precios!$C$6))))</f>
        <v>5000</v>
      </c>
      <c r="C70" t="s">
        <v>2</v>
      </c>
      <c r="D70" t="s">
        <v>55</v>
      </c>
    </row>
    <row r="71" spans="2:4" x14ac:dyDescent="0.25">
      <c r="B71">
        <f>IF(C71="SOYB",Supuestos_Precios!$C$8,IF(C71="OATS",Supuestos_Precios!$C$7,IF(C71="WWHT",Supuestos_Precios!$C$5,IF(C71="PAST",Supuestos_Precios!$C$14,Supuestos_Precios!$C$6))))</f>
        <v>5000</v>
      </c>
      <c r="C71" t="s">
        <v>2</v>
      </c>
      <c r="D71" t="s">
        <v>56</v>
      </c>
    </row>
    <row r="72" spans="2:4" x14ac:dyDescent="0.25">
      <c r="B72">
        <f>IF(C72="SOYB",Supuestos_Precios!$C$8,IF(C72="OATS",Supuestos_Precios!$C$7,IF(C72="WWHT",Supuestos_Precios!$C$5,IF(C72="PAST",Supuestos_Precios!$C$14,Supuestos_Precios!$C$6))))</f>
        <v>5000</v>
      </c>
      <c r="C72" t="s">
        <v>2</v>
      </c>
      <c r="D72" t="s">
        <v>57</v>
      </c>
    </row>
    <row r="73" spans="2:4" x14ac:dyDescent="0.25">
      <c r="B73">
        <f>IF(C73="SOYB",Supuestos_Precios!$C$8,IF(C73="OATS",Supuestos_Precios!$C$7,IF(C73="WWHT",Supuestos_Precios!$C$5,IF(C73="PAST",Supuestos_Precios!$C$14,Supuestos_Precios!$C$6))))</f>
        <v>5000</v>
      </c>
      <c r="C73" t="s">
        <v>2</v>
      </c>
      <c r="D73" t="s">
        <v>58</v>
      </c>
    </row>
  </sheetData>
  <autoFilter ref="B1:D7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>
      <selection activeCell="P2" sqref="L2:P7"/>
    </sheetView>
  </sheetViews>
  <sheetFormatPr baseColWidth="10" defaultRowHeight="15" x14ac:dyDescent="0.25"/>
  <sheetData>
    <row r="1" spans="2:5" x14ac:dyDescent="0.25">
      <c r="B1" t="s">
        <v>22</v>
      </c>
      <c r="C1" t="s">
        <v>39</v>
      </c>
      <c r="D1" t="s">
        <v>1</v>
      </c>
    </row>
    <row r="2" spans="2:5" x14ac:dyDescent="0.25">
      <c r="B2">
        <f>IF(C2="SOYB",Supuestos_Precios!$C$8,IF(C2="OATS",Supuestos_Precios!$C$7,IF(C2="WWHT",Supuestos_Precios!$C$5,IF(C2="PAST",Supuestos_Precios!$C$14,Supuestos_Precios!$C$6))))</f>
        <v>5000</v>
      </c>
      <c r="C2" t="s">
        <v>2</v>
      </c>
      <c r="D2" t="s">
        <v>47</v>
      </c>
      <c r="E2" t="s">
        <v>44</v>
      </c>
    </row>
    <row r="3" spans="2:5" x14ac:dyDescent="0.25">
      <c r="B3">
        <f>IF(C3="SOYB",Supuestos_Precios!$C$8,IF(C3="OATS",Supuestos_Precios!$C$7,IF(C3="WWHT",Supuestos_Precios!$C$5,IF(C3="PAST",Supuestos_Precios!$C$14,Supuestos_Precios!$C$6))))</f>
        <v>5000</v>
      </c>
      <c r="C3" t="s">
        <v>2</v>
      </c>
      <c r="D3" t="s">
        <v>48</v>
      </c>
      <c r="E3" t="s">
        <v>43</v>
      </c>
    </row>
    <row r="4" spans="2:5" x14ac:dyDescent="0.25">
      <c r="B4">
        <f>IF(C4="SOYB",Supuestos_Precios!$C$8,IF(C4="OATS",Supuestos_Precios!$C$7,IF(C4="WWHT",Supuestos_Precios!$C$5,IF(C4="PAST",Supuestos_Precios!$C$14,Supuestos_Precios!$C$6))))</f>
        <v>5000</v>
      </c>
      <c r="C4" t="s">
        <v>2</v>
      </c>
      <c r="D4" t="s">
        <v>49</v>
      </c>
    </row>
    <row r="5" spans="2:5" x14ac:dyDescent="0.25">
      <c r="B5">
        <f>IF(C5="SOYB",Supuestos_Precios!$C$8,IF(C5="OATS",Supuestos_Precios!$C$7,IF(C5="WWHT",Supuestos_Precios!$C$5,IF(C5="PAST",Supuestos_Precios!$C$14,Supuestos_Precios!$C$6))))</f>
        <v>5000</v>
      </c>
      <c r="C5" t="s">
        <v>2</v>
      </c>
      <c r="D5" t="s">
        <v>50</v>
      </c>
    </row>
    <row r="6" spans="2:5" x14ac:dyDescent="0.25">
      <c r="B6">
        <f>IF(C6="SOYB",Supuestos_Precios!$C$8,IF(C6="OATS",Supuestos_Precios!$C$7,IF(C6="WWHT",Supuestos_Precios!$C$5,IF(C6="PAST",Supuestos_Precios!$C$14,Supuestos_Precios!$C$6))))</f>
        <v>5000</v>
      </c>
      <c r="C6" t="s">
        <v>2</v>
      </c>
      <c r="D6" t="s">
        <v>51</v>
      </c>
    </row>
    <row r="7" spans="2:5" x14ac:dyDescent="0.25">
      <c r="B7">
        <f>IF(C7="SOYB",Supuestos_Precios!$C$8,IF(C7="OATS",Supuestos_Precios!$C$7,IF(C7="WWHT",Supuestos_Precios!$C$5,IF(C7="PAST",Supuestos_Precios!$C$14,Supuestos_Precios!$C$6))))</f>
        <v>5000</v>
      </c>
      <c r="C7" t="s">
        <v>2</v>
      </c>
      <c r="D7" t="s">
        <v>52</v>
      </c>
    </row>
    <row r="8" spans="2:5" x14ac:dyDescent="0.25">
      <c r="B8">
        <f>IF(C8="SOYB",Supuestos_Precios!$C$8,IF(C8="OATS",Supuestos_Precios!$C$7,IF(C8="WWHT",Supuestos_Precios!$C$5,IF(C8="PAST",Supuestos_Precios!$C$14,Supuestos_Precios!$C$6))))</f>
        <v>5000</v>
      </c>
      <c r="C8" t="s">
        <v>2</v>
      </c>
      <c r="D8" t="s">
        <v>53</v>
      </c>
    </row>
    <row r="9" spans="2:5" x14ac:dyDescent="0.25">
      <c r="B9">
        <f>IF(C9="SOYB",Supuestos_Precios!$C$8,IF(C9="OATS",Supuestos_Precios!$C$7,IF(C9="WWHT",Supuestos_Precios!$C$5,IF(C9="PAST",Supuestos_Precios!$C$14,Supuestos_Precios!$C$6))))</f>
        <v>5000</v>
      </c>
      <c r="C9" t="s">
        <v>2</v>
      </c>
      <c r="D9" t="s">
        <v>54</v>
      </c>
    </row>
    <row r="10" spans="2:5" x14ac:dyDescent="0.25">
      <c r="B10">
        <f>IF(C10="SOYB",Supuestos_Precios!$C$8,IF(C10="OATS",Supuestos_Precios!$C$7,IF(C10="WWHT",Supuestos_Precios!$C$5,IF(C10="PAST",Supuestos_Precios!$C$14,Supuestos_Precios!$C$6))))</f>
        <v>5000</v>
      </c>
      <c r="C10" t="s">
        <v>2</v>
      </c>
      <c r="D10" t="s">
        <v>55</v>
      </c>
    </row>
    <row r="11" spans="2:5" x14ac:dyDescent="0.25">
      <c r="B11">
        <f>IF(C11="SOYB",Supuestos_Precios!$C$8,IF(C11="OATS",Supuestos_Precios!$C$7,IF(C11="WWHT",Supuestos_Precios!$C$5,IF(C11="PAST",Supuestos_Precios!$C$14,Supuestos_Precios!$C$6))))</f>
        <v>5000</v>
      </c>
      <c r="C11" t="s">
        <v>2</v>
      </c>
      <c r="D11" t="s">
        <v>56</v>
      </c>
    </row>
    <row r="12" spans="2:5" x14ac:dyDescent="0.25">
      <c r="B12">
        <f>IF(C12="SOYB",Supuestos_Precios!$C$8,IF(C12="OATS",Supuestos_Precios!$C$7,IF(C12="WWHT",Supuestos_Precios!$C$5,IF(C12="PAST",Supuestos_Precios!$C$14,Supuestos_Precios!$C$6))))</f>
        <v>5000</v>
      </c>
      <c r="C12" t="s">
        <v>2</v>
      </c>
      <c r="D12" t="s">
        <v>57</v>
      </c>
    </row>
    <row r="13" spans="2:5" x14ac:dyDescent="0.25">
      <c r="B13">
        <f>IF(C13="SOYB",Supuestos_Precios!$C$8,IF(C13="OATS",Supuestos_Precios!$C$7,IF(C13="WWHT",Supuestos_Precios!$C$5,IF(C13="PAST",Supuestos_Precios!$C$14,Supuestos_Precios!$C$6))))</f>
        <v>5000</v>
      </c>
      <c r="C13" t="s">
        <v>2</v>
      </c>
      <c r="D13" t="s">
        <v>58</v>
      </c>
    </row>
    <row r="14" spans="2:5" x14ac:dyDescent="0.25">
      <c r="B14">
        <f>IF(C14="SOYB",Supuestos_Precios!$C$8,IF(C14="OATS",Supuestos_Precios!$C$7,IF(C14="WWHT",Supuestos_Precios!$C$5,IF(C14="PAST",Supuestos_Precios!$C$14,Supuestos_Precios!$C$6))))</f>
        <v>5000</v>
      </c>
      <c r="C14" t="s">
        <v>2</v>
      </c>
      <c r="D14" t="s">
        <v>47</v>
      </c>
    </row>
    <row r="15" spans="2:5" x14ac:dyDescent="0.25">
      <c r="B15">
        <f>IF(C15="SOYB",Supuestos_Precios!$C$8,IF(C15="OATS",Supuestos_Precios!$C$7,IF(C15="WWHT",Supuestos_Precios!$C$5,IF(C15="PAST",Supuestos_Precios!$C$14,Supuestos_Precios!$C$6))))</f>
        <v>5000</v>
      </c>
      <c r="C15" t="s">
        <v>2</v>
      </c>
      <c r="D15" t="s">
        <v>48</v>
      </c>
    </row>
    <row r="16" spans="2:5" x14ac:dyDescent="0.25">
      <c r="B16">
        <f>IF(C16="SOYB",Supuestos_Precios!$C$8,IF(C16="OATS",Supuestos_Precios!$C$7,IF(C16="WWHT",Supuestos_Precios!$C$5,IF(C16="PAST",Supuestos_Precios!$C$14,Supuestos_Precios!$C$6))))</f>
        <v>5000</v>
      </c>
      <c r="C16" t="s">
        <v>2</v>
      </c>
      <c r="D16" t="s">
        <v>49</v>
      </c>
    </row>
    <row r="17" spans="2:4" x14ac:dyDescent="0.25">
      <c r="B17">
        <f>IF(C17="SOYB",Supuestos_Precios!$C$8,IF(C17="OATS",Supuestos_Precios!$C$7,IF(C17="WWHT",Supuestos_Precios!$C$5,IF(C17="PAST",Supuestos_Precios!$C$14,Supuestos_Precios!$C$6))))</f>
        <v>5000</v>
      </c>
      <c r="C17" t="s">
        <v>2</v>
      </c>
      <c r="D17" t="s">
        <v>50</v>
      </c>
    </row>
    <row r="18" spans="2:4" x14ac:dyDescent="0.25">
      <c r="B18">
        <f>IF(C18="SOYB",Supuestos_Precios!$C$8,IF(C18="OATS",Supuestos_Precios!$C$7,IF(C18="WWHT",Supuestos_Precios!$C$5,IF(C18="PAST",Supuestos_Precios!$C$14,Supuestos_Precios!$C$6))))</f>
        <v>5000</v>
      </c>
      <c r="C18" t="s">
        <v>2</v>
      </c>
      <c r="D18" t="s">
        <v>51</v>
      </c>
    </row>
    <row r="19" spans="2:4" x14ac:dyDescent="0.25">
      <c r="B19">
        <f>IF(C19="SOYB",Supuestos_Precios!$C$8,IF(C19="OATS",Supuestos_Precios!$C$7,IF(C19="WWHT",Supuestos_Precios!$C$5,IF(C19="PAST",Supuestos_Precios!$C$14,Supuestos_Precios!$C$6))))</f>
        <v>5000</v>
      </c>
      <c r="C19" t="s">
        <v>2</v>
      </c>
      <c r="D19" t="s">
        <v>52</v>
      </c>
    </row>
    <row r="20" spans="2:4" x14ac:dyDescent="0.25">
      <c r="B20">
        <f>IF(C20="SOYB",Supuestos_Precios!$C$8,IF(C20="OATS",Supuestos_Precios!$C$7,IF(C20="WWHT",Supuestos_Precios!$C$5,IF(C20="PAST",Supuestos_Precios!$C$14,Supuestos_Precios!$C$6))))</f>
        <v>5000</v>
      </c>
      <c r="C20" t="s">
        <v>2</v>
      </c>
      <c r="D20" t="s">
        <v>53</v>
      </c>
    </row>
    <row r="21" spans="2:4" x14ac:dyDescent="0.25">
      <c r="B21">
        <f>IF(C21="SOYB",Supuestos_Precios!$C$8,IF(C21="OATS",Supuestos_Precios!$C$7,IF(C21="WWHT",Supuestos_Precios!$C$5,IF(C21="PAST",Supuestos_Precios!$C$14,Supuestos_Precios!$C$6))))</f>
        <v>5000</v>
      </c>
      <c r="C21" t="s">
        <v>2</v>
      </c>
      <c r="D21" t="s">
        <v>54</v>
      </c>
    </row>
    <row r="22" spans="2:4" x14ac:dyDescent="0.25">
      <c r="B22">
        <f>IF(C22="SOYB",Supuestos_Precios!$C$8,IF(C22="OATS",Supuestos_Precios!$C$7,IF(C22="WWHT",Supuestos_Precios!$C$5,IF(C22="PAST",Supuestos_Precios!$C$14,Supuestos_Precios!$C$6))))</f>
        <v>5000</v>
      </c>
      <c r="C22" t="s">
        <v>2</v>
      </c>
      <c r="D22" t="s">
        <v>55</v>
      </c>
    </row>
    <row r="23" spans="2:4" x14ac:dyDescent="0.25">
      <c r="B23">
        <f>IF(C23="SOYB",Supuestos_Precios!$C$8,IF(C23="OATS",Supuestos_Precios!$C$7,IF(C23="WWHT",Supuestos_Precios!$C$5,IF(C23="PAST",Supuestos_Precios!$C$14,Supuestos_Precios!$C$6))))</f>
        <v>205</v>
      </c>
      <c r="C23" t="s">
        <v>5</v>
      </c>
      <c r="D23" t="s">
        <v>56</v>
      </c>
    </row>
    <row r="24" spans="2:4" x14ac:dyDescent="0.25">
      <c r="B24">
        <f>IF(C24="SOYB",Supuestos_Precios!$C$8,IF(C24="OATS",Supuestos_Precios!$C$7,IF(C24="WWHT",Supuestos_Precios!$C$5,IF(C24="PAST",Supuestos_Precios!$C$14,Supuestos_Precios!$C$6))))</f>
        <v>205</v>
      </c>
      <c r="C24" t="s">
        <v>5</v>
      </c>
      <c r="D24" t="s">
        <v>57</v>
      </c>
    </row>
    <row r="25" spans="2:4" x14ac:dyDescent="0.25">
      <c r="B25">
        <f>IF(C25="SOYB",Supuestos_Precios!$C$8,IF(C25="OATS",Supuestos_Precios!$C$7,IF(C25="WWHT",Supuestos_Precios!$C$5,IF(C25="PAST",Supuestos_Precios!$C$14,Supuestos_Precios!$C$6))))</f>
        <v>205</v>
      </c>
      <c r="C25" t="s">
        <v>5</v>
      </c>
      <c r="D25" t="s">
        <v>58</v>
      </c>
    </row>
    <row r="26" spans="2:4" x14ac:dyDescent="0.25">
      <c r="B26">
        <f>IF(C26="SOYB",Supuestos_Precios!$C$8,IF(C26="OATS",Supuestos_Precios!$C$7,IF(C26="WWHT",Supuestos_Precios!$C$5,IF(C26="PAST",Supuestos_Precios!$C$14,Supuestos_Precios!$C$6))))</f>
        <v>205</v>
      </c>
      <c r="C26" t="s">
        <v>5</v>
      </c>
      <c r="D26" t="s">
        <v>47</v>
      </c>
    </row>
    <row r="27" spans="2:4" x14ac:dyDescent="0.25">
      <c r="B27">
        <f>IF(C27="SOYB",Supuestos_Precios!$C$8,IF(C27="OATS",Supuestos_Precios!$C$7,IF(C27="WWHT",Supuestos_Precios!$C$5,IF(C27="PAST",Supuestos_Precios!$C$14,Supuestos_Precios!$C$6))))</f>
        <v>205</v>
      </c>
      <c r="C27" t="s">
        <v>5</v>
      </c>
      <c r="D27" t="s">
        <v>48</v>
      </c>
    </row>
    <row r="28" spans="2:4" x14ac:dyDescent="0.25">
      <c r="B28">
        <f>IF(C28="SOYB",Supuestos_Precios!$C$8,IF(C28="OATS",Supuestos_Precios!$C$7,IF(C28="WWHT",Supuestos_Precios!$C$5,IF(C28="PAST",Supuestos_Precios!$C$14,Supuestos_Precios!$C$6))))</f>
        <v>205</v>
      </c>
      <c r="C28" t="s">
        <v>5</v>
      </c>
      <c r="D28" t="s">
        <v>49</v>
      </c>
    </row>
    <row r="29" spans="2:4" x14ac:dyDescent="0.25">
      <c r="B29">
        <f>IF(C29="SOYB",Supuestos_Precios!$C$8,IF(C29="OATS",Supuestos_Precios!$C$7,IF(C29="WWHT",Supuestos_Precios!$C$5,IF(C29="PAST",Supuestos_Precios!$C$14,Supuestos_Precios!$C$6))))</f>
        <v>195</v>
      </c>
      <c r="C29" t="s">
        <v>7</v>
      </c>
      <c r="D29" t="s">
        <v>50</v>
      </c>
    </row>
    <row r="30" spans="2:4" x14ac:dyDescent="0.25">
      <c r="B30">
        <f>IF(C30="SOYB",Supuestos_Precios!$C$8,IF(C30="OATS",Supuestos_Precios!$C$7,IF(C30="WWHT",Supuestos_Precios!$C$5,IF(C30="PAST",Supuestos_Precios!$C$14,Supuestos_Precios!$C$6))))</f>
        <v>195</v>
      </c>
      <c r="C30" t="s">
        <v>7</v>
      </c>
      <c r="D30" t="s">
        <v>51</v>
      </c>
    </row>
    <row r="31" spans="2:4" x14ac:dyDescent="0.25">
      <c r="B31">
        <f>IF(C31="SOYB",Supuestos_Precios!$C$8,IF(C31="OATS",Supuestos_Precios!$C$7,IF(C31="WWHT",Supuestos_Precios!$C$5,IF(C31="PAST",Supuestos_Precios!$C$14,Supuestos_Precios!$C$6))))</f>
        <v>195</v>
      </c>
      <c r="C31" t="s">
        <v>7</v>
      </c>
      <c r="D31" t="s">
        <v>52</v>
      </c>
    </row>
    <row r="32" spans="2:4" x14ac:dyDescent="0.25">
      <c r="B32">
        <f>IF(C32="SOYB",Supuestos_Precios!$C$8,IF(C32="OATS",Supuestos_Precios!$C$7,IF(C32="WWHT",Supuestos_Precios!$C$5,IF(C32="PAST",Supuestos_Precios!$C$14,Supuestos_Precios!$C$6))))</f>
        <v>195</v>
      </c>
      <c r="C32" t="s">
        <v>7</v>
      </c>
      <c r="D32" t="s">
        <v>53</v>
      </c>
    </row>
    <row r="33" spans="2:4" x14ac:dyDescent="0.25">
      <c r="B33">
        <f>IF(C33="SOYB",Supuestos_Precios!$C$8,IF(C33="OATS",Supuestos_Precios!$C$7,IF(C33="WWHT",Supuestos_Precios!$C$5,IF(C33="PAST",Supuestos_Precios!$C$14,Supuestos_Precios!$C$6))))</f>
        <v>195</v>
      </c>
      <c r="C33" t="s">
        <v>7</v>
      </c>
      <c r="D33" t="s">
        <v>54</v>
      </c>
    </row>
    <row r="34" spans="2:4" x14ac:dyDescent="0.25">
      <c r="B34">
        <f>IF(C34="SOYB",Supuestos_Precios!$C$8,IF(C34="OATS",Supuestos_Precios!$C$7,IF(C34="WWHT",Supuestos_Precios!$C$5,IF(C34="PAST",Supuestos_Precios!$C$14,Supuestos_Precios!$C$6))))</f>
        <v>195</v>
      </c>
      <c r="C34" t="s">
        <v>7</v>
      </c>
      <c r="D34" t="s">
        <v>55</v>
      </c>
    </row>
    <row r="35" spans="2:4" x14ac:dyDescent="0.25">
      <c r="B35">
        <f>IF(C35="SOYB",Supuestos_Precios!$C$8,IF(C35="OATS",Supuestos_Precios!$C$7,IF(C35="WWHT",Supuestos_Precios!$C$5,IF(C35="PAST",Supuestos_Precios!$C$14,Supuestos_Precios!$C$6))))</f>
        <v>205</v>
      </c>
      <c r="C35" t="s">
        <v>5</v>
      </c>
      <c r="D35" t="s">
        <v>56</v>
      </c>
    </row>
    <row r="36" spans="2:4" x14ac:dyDescent="0.25">
      <c r="B36">
        <f>IF(C36="SOYB",Supuestos_Precios!$C$8,IF(C36="OATS",Supuestos_Precios!$C$7,IF(C36="WWHT",Supuestos_Precios!$C$5,IF(C36="PAST",Supuestos_Precios!$C$14,Supuestos_Precios!$C$6))))</f>
        <v>205</v>
      </c>
      <c r="C36" t="s">
        <v>5</v>
      </c>
      <c r="D36" t="s">
        <v>57</v>
      </c>
    </row>
    <row r="37" spans="2:4" x14ac:dyDescent="0.25">
      <c r="B37">
        <f>IF(C37="SOYB",Supuestos_Precios!$C$8,IF(C37="OATS",Supuestos_Precios!$C$7,IF(C37="WWHT",Supuestos_Precios!$C$5,IF(C37="PAST",Supuestos_Precios!$C$14,Supuestos_Precios!$C$6))))</f>
        <v>205</v>
      </c>
      <c r="C37" t="s">
        <v>5</v>
      </c>
      <c r="D37" t="s">
        <v>58</v>
      </c>
    </row>
    <row r="38" spans="2:4" x14ac:dyDescent="0.25">
      <c r="B38">
        <f>IF(C38="SOYB",Supuestos_Precios!$C$8,IF(C38="OATS",Supuestos_Precios!$C$7,IF(C38="WWHT",Supuestos_Precios!$C$5,IF(C38="PAST",Supuestos_Precios!$C$14,Supuestos_Precios!$C$6))))</f>
        <v>205</v>
      </c>
      <c r="C38" t="s">
        <v>5</v>
      </c>
      <c r="D38" t="s">
        <v>47</v>
      </c>
    </row>
    <row r="39" spans="2:4" x14ac:dyDescent="0.25">
      <c r="B39">
        <f>IF(C39="SOYB",Supuestos_Precios!$C$8,IF(C39="OATS",Supuestos_Precios!$C$7,IF(C39="WWHT",Supuestos_Precios!$C$5,IF(C39="PAST",Supuestos_Precios!$C$14,Supuestos_Precios!$C$6))))</f>
        <v>205</v>
      </c>
      <c r="C39" t="s">
        <v>5</v>
      </c>
      <c r="D39" t="s">
        <v>48</v>
      </c>
    </row>
    <row r="40" spans="2:4" x14ac:dyDescent="0.25">
      <c r="B40">
        <f>IF(C40="SOYB",Supuestos_Precios!$C$8,IF(C40="OATS",Supuestos_Precios!$C$7,IF(C40="WWHT",Supuestos_Precios!$C$5,IF(C40="PAST",Supuestos_Precios!$C$14,Supuestos_Precios!$C$6))))</f>
        <v>205</v>
      </c>
      <c r="C40" t="s">
        <v>5</v>
      </c>
      <c r="D40" t="s">
        <v>49</v>
      </c>
    </row>
    <row r="41" spans="2:4" x14ac:dyDescent="0.25">
      <c r="B41">
        <f>IF(C41="SOYB",Supuestos_Precios!$C$8,IF(C41="OATS",Supuestos_Precios!$C$7,IF(C41="WWHT",Supuestos_Precios!$C$5,IF(C41="PAST",Supuestos_Precios!$C$14,Supuestos_Precios!$C$6))))</f>
        <v>5000</v>
      </c>
      <c r="C41" t="s">
        <v>2</v>
      </c>
      <c r="D41" t="s">
        <v>50</v>
      </c>
    </row>
    <row r="42" spans="2:4" x14ac:dyDescent="0.25">
      <c r="B42">
        <f>IF(C42="SOYB",Supuestos_Precios!$C$8,IF(C42="OATS",Supuestos_Precios!$C$7,IF(C42="WWHT",Supuestos_Precios!$C$5,IF(C42="PAST",Supuestos_Precios!$C$14,Supuestos_Precios!$C$6))))</f>
        <v>5000</v>
      </c>
      <c r="C42" t="s">
        <v>2</v>
      </c>
      <c r="D42" t="s">
        <v>51</v>
      </c>
    </row>
    <row r="43" spans="2:4" x14ac:dyDescent="0.25">
      <c r="B43">
        <f>IF(C43="SOYB",Supuestos_Precios!$C$8,IF(C43="OATS",Supuestos_Precios!$C$7,IF(C43="WWHT",Supuestos_Precios!$C$5,IF(C43="PAST",Supuestos_Precios!$C$14,Supuestos_Precios!$C$6))))</f>
        <v>5000</v>
      </c>
      <c r="C43" t="s">
        <v>2</v>
      </c>
      <c r="D43" t="s">
        <v>52</v>
      </c>
    </row>
    <row r="44" spans="2:4" x14ac:dyDescent="0.25">
      <c r="B44">
        <f>IF(C44="SOYB",Supuestos_Precios!$C$8,IF(C44="OATS",Supuestos_Precios!$C$7,IF(C44="WWHT",Supuestos_Precios!$C$5,IF(C44="PAST",Supuestos_Precios!$C$14,Supuestos_Precios!$C$6))))</f>
        <v>5000</v>
      </c>
      <c r="C44" t="s">
        <v>2</v>
      </c>
      <c r="D44" t="s">
        <v>53</v>
      </c>
    </row>
    <row r="45" spans="2:4" x14ac:dyDescent="0.25">
      <c r="B45">
        <f>IF(C45="SOYB",Supuestos_Precios!$C$8,IF(C45="OATS",Supuestos_Precios!$C$7,IF(C45="WWHT",Supuestos_Precios!$C$5,IF(C45="PAST",Supuestos_Precios!$C$14,Supuestos_Precios!$C$6))))</f>
        <v>5000</v>
      </c>
      <c r="C45" t="s">
        <v>2</v>
      </c>
      <c r="D45" t="s">
        <v>54</v>
      </c>
    </row>
    <row r="46" spans="2:4" x14ac:dyDescent="0.25">
      <c r="B46">
        <f>IF(C46="SOYB",Supuestos_Precios!$C$8,IF(C46="OATS",Supuestos_Precios!$C$7,IF(C46="WWHT",Supuestos_Precios!$C$5,IF(C46="PAST",Supuestos_Precios!$C$14,Supuestos_Precios!$C$6))))</f>
        <v>5000</v>
      </c>
      <c r="C46" t="s">
        <v>2</v>
      </c>
      <c r="D46" t="s">
        <v>55</v>
      </c>
    </row>
    <row r="47" spans="2:4" x14ac:dyDescent="0.25">
      <c r="B47">
        <f>IF(C47="SOYB",Supuestos_Precios!$C$8,IF(C47="OATS",Supuestos_Precios!$C$7,IF(C47="WWHT",Supuestos_Precios!$C$5,IF(C47="PAST",Supuestos_Precios!$C$14,Supuestos_Precios!$C$6))))</f>
        <v>5000</v>
      </c>
      <c r="C47" t="s">
        <v>2</v>
      </c>
      <c r="D47" t="s">
        <v>56</v>
      </c>
    </row>
    <row r="48" spans="2:4" x14ac:dyDescent="0.25">
      <c r="B48">
        <f>IF(C48="SOYB",Supuestos_Precios!$C$8,IF(C48="OATS",Supuestos_Precios!$C$7,IF(C48="WWHT",Supuestos_Precios!$C$5,IF(C48="PAST",Supuestos_Precios!$C$14,Supuestos_Precios!$C$6))))</f>
        <v>5000</v>
      </c>
      <c r="C48" t="s">
        <v>2</v>
      </c>
      <c r="D48" t="s">
        <v>57</v>
      </c>
    </row>
    <row r="49" spans="2:4" x14ac:dyDescent="0.25">
      <c r="B49">
        <f>IF(C49="SOYB",Supuestos_Precios!$C$8,IF(C49="OATS",Supuestos_Precios!$C$7,IF(C49="WWHT",Supuestos_Precios!$C$5,IF(C49="PAST",Supuestos_Precios!$C$14,Supuestos_Precios!$C$6))))</f>
        <v>5000</v>
      </c>
      <c r="C49" t="s">
        <v>2</v>
      </c>
      <c r="D49" t="s">
        <v>58</v>
      </c>
    </row>
    <row r="50" spans="2:4" x14ac:dyDescent="0.25">
      <c r="B50">
        <f>IF(C50="SOYB",Supuestos_Precios!$C$8,IF(C50="OATS",Supuestos_Precios!$C$7,IF(C50="WWHT",Supuestos_Precios!$C$5,IF(C50="PAST",Supuestos_Precios!$C$14,Supuestos_Precios!$C$6))))</f>
        <v>5000</v>
      </c>
      <c r="C50" t="s">
        <v>2</v>
      </c>
      <c r="D50" t="s">
        <v>47</v>
      </c>
    </row>
    <row r="51" spans="2:4" x14ac:dyDescent="0.25">
      <c r="B51">
        <f>IF(C51="SOYB",Supuestos_Precios!$C$8,IF(C51="OATS",Supuestos_Precios!$C$7,IF(C51="WWHT",Supuestos_Precios!$C$5,IF(C51="PAST",Supuestos_Precios!$C$14,Supuestos_Precios!$C$6))))</f>
        <v>5000</v>
      </c>
      <c r="C51" t="s">
        <v>2</v>
      </c>
      <c r="D51" t="s">
        <v>48</v>
      </c>
    </row>
    <row r="52" spans="2:4" x14ac:dyDescent="0.25">
      <c r="B52">
        <f>IF(C52="SOYB",Supuestos_Precios!$C$8,IF(C52="OATS",Supuestos_Precios!$C$7,IF(C52="WWHT",Supuestos_Precios!$C$5,IF(C52="PAST",Supuestos_Precios!$C$14,Supuestos_Precios!$C$6))))</f>
        <v>5000</v>
      </c>
      <c r="C52" t="s">
        <v>2</v>
      </c>
      <c r="D52" t="s">
        <v>49</v>
      </c>
    </row>
    <row r="53" spans="2:4" x14ac:dyDescent="0.25">
      <c r="B53">
        <f>IF(C53="SOYB",Supuestos_Precios!$C$8,IF(C53="OATS",Supuestos_Precios!$C$7,IF(C53="WWHT",Supuestos_Precios!$C$5,IF(C53="PAST",Supuestos_Precios!$C$14,Supuestos_Precios!$C$6))))</f>
        <v>5000</v>
      </c>
      <c r="C53" t="s">
        <v>2</v>
      </c>
      <c r="D53" t="s">
        <v>50</v>
      </c>
    </row>
    <row r="54" spans="2:4" x14ac:dyDescent="0.25">
      <c r="B54">
        <f>IF(C54="SOYB",Supuestos_Precios!$C$8,IF(C54="OATS",Supuestos_Precios!$C$7,IF(C54="WWHT",Supuestos_Precios!$C$5,IF(C54="PAST",Supuestos_Precios!$C$14,Supuestos_Precios!$C$6))))</f>
        <v>5000</v>
      </c>
      <c r="C54" t="s">
        <v>2</v>
      </c>
      <c r="D54" t="s">
        <v>51</v>
      </c>
    </row>
    <row r="55" spans="2:4" x14ac:dyDescent="0.25">
      <c r="B55">
        <f>IF(C55="SOYB",Supuestos_Precios!$C$8,IF(C55="OATS",Supuestos_Precios!$C$7,IF(C55="WWHT",Supuestos_Precios!$C$5,IF(C55="PAST",Supuestos_Precios!$C$14,Supuestos_Precios!$C$6))))</f>
        <v>5000</v>
      </c>
      <c r="C55" t="s">
        <v>2</v>
      </c>
      <c r="D55" t="s">
        <v>52</v>
      </c>
    </row>
    <row r="56" spans="2:4" x14ac:dyDescent="0.25">
      <c r="B56">
        <f>IF(C56="SOYB",Supuestos_Precios!$C$8,IF(C56="OATS",Supuestos_Precios!$C$7,IF(C56="WWHT",Supuestos_Precios!$C$5,IF(C56="PAST",Supuestos_Precios!$C$14,Supuestos_Precios!$C$6))))</f>
        <v>5000</v>
      </c>
      <c r="C56" t="s">
        <v>2</v>
      </c>
      <c r="D56" t="s">
        <v>53</v>
      </c>
    </row>
    <row r="57" spans="2:4" x14ac:dyDescent="0.25">
      <c r="B57">
        <f>IF(C57="SOYB",Supuestos_Precios!$C$8,IF(C57="OATS",Supuestos_Precios!$C$7,IF(C57="WWHT",Supuestos_Precios!$C$5,IF(C57="PAST",Supuestos_Precios!$C$14,Supuestos_Precios!$C$6))))</f>
        <v>5000</v>
      </c>
      <c r="C57" t="s">
        <v>2</v>
      </c>
      <c r="D57" t="s">
        <v>54</v>
      </c>
    </row>
    <row r="58" spans="2:4" x14ac:dyDescent="0.25">
      <c r="B58">
        <f>IF(C58="SOYB",Supuestos_Precios!$C$8,IF(C58="OATS",Supuestos_Precios!$C$7,IF(C58="WWHT",Supuestos_Precios!$C$5,IF(C58="PAST",Supuestos_Precios!$C$14,Supuestos_Precios!$C$6))))</f>
        <v>5000</v>
      </c>
      <c r="C58" t="s">
        <v>2</v>
      </c>
      <c r="D58" t="s">
        <v>55</v>
      </c>
    </row>
    <row r="59" spans="2:4" x14ac:dyDescent="0.25">
      <c r="B59">
        <f>IF(C59="SOYB",Supuestos_Precios!$C$8,IF(C59="OATS",Supuestos_Precios!$C$7,IF(C59="WWHT",Supuestos_Precios!$C$5,IF(C59="PAST",Supuestos_Precios!$C$14,Supuestos_Precios!$C$6))))</f>
        <v>5000</v>
      </c>
      <c r="C59" t="s">
        <v>2</v>
      </c>
      <c r="D59" t="s">
        <v>56</v>
      </c>
    </row>
    <row r="60" spans="2:4" x14ac:dyDescent="0.25">
      <c r="B60">
        <f>IF(C60="SOYB",Supuestos_Precios!$C$8,IF(C60="OATS",Supuestos_Precios!$C$7,IF(C60="WWHT",Supuestos_Precios!$C$5,IF(C60="PAST",Supuestos_Precios!$C$14,Supuestos_Precios!$C$6))))</f>
        <v>5000</v>
      </c>
      <c r="C60" t="s">
        <v>2</v>
      </c>
      <c r="D60" t="s">
        <v>57</v>
      </c>
    </row>
    <row r="61" spans="2:4" x14ac:dyDescent="0.25">
      <c r="B61">
        <f>IF(C61="SOYB",Supuestos_Precios!$C$8,IF(C61="OATS",Supuestos_Precios!$C$7,IF(C61="WWHT",Supuestos_Precios!$C$5,IF(C61="PAST",Supuestos_Precios!$C$14,Supuestos_Precios!$C$6))))</f>
        <v>5000</v>
      </c>
      <c r="C61" t="s">
        <v>2</v>
      </c>
      <c r="D61" t="s">
        <v>58</v>
      </c>
    </row>
    <row r="62" spans="2:4" x14ac:dyDescent="0.25">
      <c r="B62">
        <f>IF(C62="SOYB",Supuestos_Precios!$C$8,IF(C62="OATS",Supuestos_Precios!$C$7,IF(C62="WWHT",Supuestos_Precios!$C$5,IF(C62="PAST",Supuestos_Precios!$C$14,Supuestos_Precios!$C$6))))</f>
        <v>5000</v>
      </c>
      <c r="C62" t="s">
        <v>2</v>
      </c>
      <c r="D62" t="s">
        <v>47</v>
      </c>
    </row>
    <row r="63" spans="2:4" x14ac:dyDescent="0.25">
      <c r="B63">
        <f>IF(C63="SOYB",Supuestos_Precios!$C$8,IF(C63="OATS",Supuestos_Precios!$C$7,IF(C63="WWHT",Supuestos_Precios!$C$5,IF(C63="PAST",Supuestos_Precios!$C$14,Supuestos_Precios!$C$6))))</f>
        <v>5000</v>
      </c>
      <c r="C63" t="s">
        <v>2</v>
      </c>
      <c r="D63" t="s">
        <v>48</v>
      </c>
    </row>
    <row r="64" spans="2:4" x14ac:dyDescent="0.25">
      <c r="B64">
        <f>IF(C64="SOYB",Supuestos_Precios!$C$8,IF(C64="OATS",Supuestos_Precios!$C$7,IF(C64="WWHT",Supuestos_Precios!$C$5,IF(C64="PAST",Supuestos_Precios!$C$14,Supuestos_Precios!$C$6))))</f>
        <v>5000</v>
      </c>
      <c r="C64" t="s">
        <v>2</v>
      </c>
      <c r="D64" t="s">
        <v>49</v>
      </c>
    </row>
    <row r="65" spans="2:4" x14ac:dyDescent="0.25">
      <c r="B65">
        <f>IF(C65="SOYB",Supuestos_Precios!$C$8,IF(C65="OATS",Supuestos_Precios!$C$7,IF(C65="WWHT",Supuestos_Precios!$C$5,IF(C65="PAST",Supuestos_Precios!$C$14,Supuestos_Precios!$C$6))))</f>
        <v>5000</v>
      </c>
      <c r="C65" t="s">
        <v>2</v>
      </c>
      <c r="D65" t="s">
        <v>50</v>
      </c>
    </row>
    <row r="66" spans="2:4" x14ac:dyDescent="0.25">
      <c r="B66">
        <f>IF(C66="SOYB",Supuestos_Precios!$C$8,IF(C66="OATS",Supuestos_Precios!$C$7,IF(C66="WWHT",Supuestos_Precios!$C$5,IF(C66="PAST",Supuestos_Precios!$C$14,Supuestos_Precios!$C$6))))</f>
        <v>5000</v>
      </c>
      <c r="C66" t="s">
        <v>2</v>
      </c>
      <c r="D66" t="s">
        <v>51</v>
      </c>
    </row>
    <row r="67" spans="2:4" x14ac:dyDescent="0.25">
      <c r="B67">
        <f>IF(C67="SOYB",Supuestos_Precios!$C$8,IF(C67="OATS",Supuestos_Precios!$C$7,IF(C67="WWHT",Supuestos_Precios!$C$5,IF(C67="PAST",Supuestos_Precios!$C$14,Supuestos_Precios!$C$6))))</f>
        <v>5000</v>
      </c>
      <c r="C67" t="s">
        <v>2</v>
      </c>
      <c r="D67" t="s">
        <v>52</v>
      </c>
    </row>
    <row r="68" spans="2:4" x14ac:dyDescent="0.25">
      <c r="B68">
        <f>IF(C68="SOYB",Supuestos_Precios!$C$8,IF(C68="OATS",Supuestos_Precios!$C$7,IF(C68="WWHT",Supuestos_Precios!$C$5,IF(C68="PAST",Supuestos_Precios!$C$14,Supuestos_Precios!$C$6))))</f>
        <v>5000</v>
      </c>
      <c r="C68" t="s">
        <v>2</v>
      </c>
      <c r="D68" t="s">
        <v>53</v>
      </c>
    </row>
    <row r="69" spans="2:4" x14ac:dyDescent="0.25">
      <c r="B69">
        <f>IF(C69="SOYB",Supuestos_Precios!$C$8,IF(C69="OATS",Supuestos_Precios!$C$7,IF(C69="WWHT",Supuestos_Precios!$C$5,IF(C69="PAST",Supuestos_Precios!$C$14,Supuestos_Precios!$C$6))))</f>
        <v>5000</v>
      </c>
      <c r="C69" t="s">
        <v>2</v>
      </c>
      <c r="D69" t="s">
        <v>54</v>
      </c>
    </row>
    <row r="70" spans="2:4" x14ac:dyDescent="0.25">
      <c r="B70">
        <f>IF(C70="SOYB",Supuestos_Precios!$C$8,IF(C70="OATS",Supuestos_Precios!$C$7,IF(C70="WWHT",Supuestos_Precios!$C$5,IF(C70="PAST",Supuestos_Precios!$C$14,Supuestos_Precios!$C$6))))</f>
        <v>5000</v>
      </c>
      <c r="C70" t="s">
        <v>2</v>
      </c>
      <c r="D70" t="s">
        <v>55</v>
      </c>
    </row>
    <row r="71" spans="2:4" x14ac:dyDescent="0.25">
      <c r="B71">
        <f>IF(C71="SOYB",Supuestos_Precios!$C$8,IF(C71="OATS",Supuestos_Precios!$C$7,IF(C71="WWHT",Supuestos_Precios!$C$5,IF(C71="PAST",Supuestos_Precios!$C$14,Supuestos_Precios!$C$6))))</f>
        <v>5000</v>
      </c>
      <c r="C71" t="s">
        <v>2</v>
      </c>
      <c r="D71" t="s">
        <v>56</v>
      </c>
    </row>
    <row r="72" spans="2:4" x14ac:dyDescent="0.25">
      <c r="B72">
        <f>IF(C72="SOYB",Supuestos_Precios!$C$8,IF(C72="OATS",Supuestos_Precios!$C$7,IF(C72="WWHT",Supuestos_Precios!$C$5,IF(C72="PAST",Supuestos_Precios!$C$14,Supuestos_Precios!$C$6))))</f>
        <v>5000</v>
      </c>
      <c r="C72" t="s">
        <v>2</v>
      </c>
      <c r="D72" t="s">
        <v>57</v>
      </c>
    </row>
    <row r="73" spans="2:4" x14ac:dyDescent="0.25">
      <c r="B73">
        <f>IF(C73="SOYB",Supuestos_Precios!$C$8,IF(C73="OATS",Supuestos_Precios!$C$7,IF(C73="WWHT",Supuestos_Precios!$C$5,IF(C73="PAST",Supuestos_Precios!$C$14,Supuestos_Precios!$C$6))))</f>
        <v>5000</v>
      </c>
      <c r="C73" t="s">
        <v>2</v>
      </c>
      <c r="D73" t="s">
        <v>58</v>
      </c>
    </row>
  </sheetData>
  <autoFilter ref="B1:D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>
      <selection activeCell="B3" sqref="B3"/>
    </sheetView>
  </sheetViews>
  <sheetFormatPr baseColWidth="10" defaultRowHeight="15" x14ac:dyDescent="0.25"/>
  <sheetData>
    <row r="1" spans="2:5" x14ac:dyDescent="0.25">
      <c r="B1" t="s">
        <v>22</v>
      </c>
      <c r="C1" t="s">
        <v>39</v>
      </c>
      <c r="D1" t="s">
        <v>1</v>
      </c>
    </row>
    <row r="2" spans="2:5" x14ac:dyDescent="0.25">
      <c r="B2">
        <f>IF(C2="SOYB",Supuestos_Precios!$C$8,IF(C2="OATS",Supuestos_Precios!$C$7,IF(C2="PAST",Supuestos_Precios!$C$14,IF(C2="SGHY",Supuestos_Precios!$C$9,Supuestos_Precios!$C$6))))</f>
        <v>5000</v>
      </c>
      <c r="C2" t="s">
        <v>2</v>
      </c>
      <c r="D2" t="s">
        <v>47</v>
      </c>
      <c r="E2" t="s">
        <v>45</v>
      </c>
    </row>
    <row r="3" spans="2:5" x14ac:dyDescent="0.25">
      <c r="B3">
        <f>IF(C3="SOYB",Supuestos_Precios!$C$8,IF(C3="OATS",Supuestos_Precios!$C$7,IF(C3="PAST",Supuestos_Precios!$C$14,IF(C3="SGHY",Supuestos_Precios!$C$9,Supuestos_Precios!$C$6))))</f>
        <v>195</v>
      </c>
      <c r="C3" t="s">
        <v>7</v>
      </c>
      <c r="D3" t="s">
        <v>48</v>
      </c>
      <c r="E3" t="s">
        <v>43</v>
      </c>
    </row>
    <row r="4" spans="2:5" x14ac:dyDescent="0.25">
      <c r="B4">
        <f>IF(C4="SOYB",Supuestos_Precios!$C$8,IF(C4="OATS",Supuestos_Precios!$C$7,IF(C4="PAST",Supuestos_Precios!$C$14,IF(C4="SGHY",Supuestos_Precios!$C$9,Supuestos_Precios!$C$6))))</f>
        <v>195</v>
      </c>
      <c r="C4" t="s">
        <v>7</v>
      </c>
      <c r="D4" t="s">
        <v>49</v>
      </c>
    </row>
    <row r="5" spans="2:5" x14ac:dyDescent="0.25">
      <c r="B5">
        <f>IF(C5="SOYB",Supuestos_Precios!$C$8,IF(C5="OATS",Supuestos_Precios!$C$7,IF(C5="PAST",Supuestos_Precios!$C$14,IF(C5="SGHY",Supuestos_Precios!$C$9,Supuestos_Precios!$C$6))))</f>
        <v>195</v>
      </c>
      <c r="C5" t="s">
        <v>7</v>
      </c>
      <c r="D5" t="s">
        <v>50</v>
      </c>
    </row>
    <row r="6" spans="2:5" x14ac:dyDescent="0.25">
      <c r="B6">
        <f>IF(C6="SOYB",Supuestos_Precios!$C$8,IF(C6="OATS",Supuestos_Precios!$C$7,IF(C6="PAST",Supuestos_Precios!$C$14,IF(C6="SGHY",Supuestos_Precios!$C$9,Supuestos_Precios!$C$6))))</f>
        <v>195</v>
      </c>
      <c r="C6" t="s">
        <v>7</v>
      </c>
      <c r="D6" t="s">
        <v>51</v>
      </c>
    </row>
    <row r="7" spans="2:5" x14ac:dyDescent="0.25">
      <c r="B7">
        <f>IF(C7="SOYB",Supuestos_Precios!$C$8,IF(C7="OATS",Supuestos_Precios!$C$7,IF(C7="PAST",Supuestos_Precios!$C$14,IF(C7="SGHY",Supuestos_Precios!$C$9,Supuestos_Precios!$C$6))))</f>
        <v>195</v>
      </c>
      <c r="C7" t="s">
        <v>7</v>
      </c>
      <c r="D7" t="s">
        <v>52</v>
      </c>
    </row>
    <row r="8" spans="2:5" x14ac:dyDescent="0.25">
      <c r="B8">
        <f>IF(C8="SOYB",Supuestos_Precios!$C$8,IF(C8="OATS",Supuestos_Precios!$C$7,IF(C8="PAST",Supuestos_Precios!$C$14,IF(C8="SGHY",Supuestos_Precios!$C$9,Supuestos_Precios!$C$6))))</f>
        <v>195</v>
      </c>
      <c r="C8" t="s">
        <v>7</v>
      </c>
      <c r="D8" t="s">
        <v>53</v>
      </c>
    </row>
    <row r="9" spans="2:5" x14ac:dyDescent="0.25">
      <c r="B9">
        <f>IF(C9="SOYB",Supuestos_Precios!$C$8,IF(C9="OATS",Supuestos_Precios!$C$7,IF(C9="PAST",Supuestos_Precios!$C$14,IF(C9="SGHY",Supuestos_Precios!$C$9,Supuestos_Precios!$C$6))))</f>
        <v>195</v>
      </c>
      <c r="C9" t="s">
        <v>7</v>
      </c>
      <c r="D9" t="s">
        <v>54</v>
      </c>
    </row>
    <row r="10" spans="2:5" x14ac:dyDescent="0.25">
      <c r="B10">
        <f>IF(C10="SOYB",Supuestos_Precios!$C$8,IF(C10="OATS",Supuestos_Precios!$C$7,IF(C10="PAST",Supuestos_Precios!$C$14,IF(C10="SGHY",Supuestos_Precios!$C$9,Supuestos_Precios!$C$6))))</f>
        <v>195</v>
      </c>
      <c r="C10" t="s">
        <v>7</v>
      </c>
      <c r="D10" t="s">
        <v>55</v>
      </c>
    </row>
    <row r="11" spans="2:5" x14ac:dyDescent="0.25">
      <c r="B11">
        <f>IF(C11="SOYB",Supuestos_Precios!$C$8,IF(C11="OATS",Supuestos_Precios!$C$7,IF(C11="PAST",Supuestos_Precios!$C$14,IF(C11="SGHY",Supuestos_Precios!$C$9,Supuestos_Precios!$C$6))))</f>
        <v>160</v>
      </c>
      <c r="C11" t="s">
        <v>8</v>
      </c>
      <c r="D11" t="s">
        <v>56</v>
      </c>
    </row>
    <row r="12" spans="2:5" x14ac:dyDescent="0.25">
      <c r="B12">
        <f>IF(C12="SOYB",Supuestos_Precios!$C$8,IF(C12="OATS",Supuestos_Precios!$C$7,IF(C12="PAST",Supuestos_Precios!$C$14,IF(C12="SGHY",Supuestos_Precios!$C$9,Supuestos_Precios!$C$6))))</f>
        <v>160</v>
      </c>
      <c r="C12" t="s">
        <v>8</v>
      </c>
      <c r="D12" t="s">
        <v>57</v>
      </c>
    </row>
    <row r="13" spans="2:5" x14ac:dyDescent="0.25">
      <c r="B13">
        <f>IF(C13="SOYB",Supuestos_Precios!$C$8,IF(C13="OATS",Supuestos_Precios!$C$7,IF(C13="PAST",Supuestos_Precios!$C$14,IF(C13="SGHY",Supuestos_Precios!$C$9,Supuestos_Precios!$C$6))))</f>
        <v>160</v>
      </c>
      <c r="C13" t="s">
        <v>8</v>
      </c>
      <c r="D13" t="s">
        <v>58</v>
      </c>
    </row>
    <row r="14" spans="2:5" x14ac:dyDescent="0.25">
      <c r="B14">
        <f>IF(C14="SOYB",Supuestos_Precios!$C$8,IF(C14="OATS",Supuestos_Precios!$C$7,IF(C14="PAST",Supuestos_Precios!$C$14,IF(C14="SGHY",Supuestos_Precios!$C$9,Supuestos_Precios!$C$6))))</f>
        <v>160</v>
      </c>
      <c r="C14" t="s">
        <v>8</v>
      </c>
      <c r="D14" t="s">
        <v>47</v>
      </c>
    </row>
    <row r="15" spans="2:5" x14ac:dyDescent="0.25">
      <c r="B15">
        <f>IF(C15="SOYB",Supuestos_Precios!$C$8,IF(C15="OATS",Supuestos_Precios!$C$7,IF(C15="PAST",Supuestos_Precios!$C$14,IF(C15="SGHY",Supuestos_Precios!$C$9,Supuestos_Precios!$C$6))))</f>
        <v>160</v>
      </c>
      <c r="C15" t="s">
        <v>8</v>
      </c>
      <c r="D15" t="s">
        <v>48</v>
      </c>
    </row>
    <row r="16" spans="2:5" x14ac:dyDescent="0.25">
      <c r="B16">
        <f>IF(C16="SOYB",Supuestos_Precios!$C$8,IF(C16="OATS",Supuestos_Precios!$C$7,IF(C16="PAST",Supuestos_Precios!$C$14,IF(C16="SGHY",Supuestos_Precios!$C$9,Supuestos_Precios!$C$6))))</f>
        <v>160</v>
      </c>
      <c r="C16" t="s">
        <v>8</v>
      </c>
      <c r="D16" t="s">
        <v>49</v>
      </c>
    </row>
    <row r="17" spans="2:4" x14ac:dyDescent="0.25">
      <c r="B17">
        <f>IF(C17="SOYB",Supuestos_Precios!$C$8,IF(C17="OATS",Supuestos_Precios!$C$7,IF(C17="PAST",Supuestos_Precios!$C$14,IF(C17="SGHY",Supuestos_Precios!$C$9,Supuestos_Precios!$C$6))))</f>
        <v>5000</v>
      </c>
      <c r="C17" t="s">
        <v>2</v>
      </c>
      <c r="D17" t="s">
        <v>50</v>
      </c>
    </row>
    <row r="18" spans="2:4" x14ac:dyDescent="0.25">
      <c r="B18">
        <f>IF(C18="SOYB",Supuestos_Precios!$C$8,IF(C18="OATS",Supuestos_Precios!$C$7,IF(C18="PAST",Supuestos_Precios!$C$14,IF(C18="SGHY",Supuestos_Precios!$C$9,Supuestos_Precios!$C$6))))</f>
        <v>5000</v>
      </c>
      <c r="C18" t="s">
        <v>2</v>
      </c>
      <c r="D18" t="s">
        <v>51</v>
      </c>
    </row>
    <row r="19" spans="2:4" x14ac:dyDescent="0.25">
      <c r="B19">
        <f>IF(C19="SOYB",Supuestos_Precios!$C$8,IF(C19="OATS",Supuestos_Precios!$C$7,IF(C19="PAST",Supuestos_Precios!$C$14,IF(C19="SGHY",Supuestos_Precios!$C$9,Supuestos_Precios!$C$6))))</f>
        <v>5000</v>
      </c>
      <c r="C19" t="s">
        <v>2</v>
      </c>
      <c r="D19" t="s">
        <v>52</v>
      </c>
    </row>
    <row r="20" spans="2:4" x14ac:dyDescent="0.25">
      <c r="B20">
        <f>IF(C20="SOYB",Supuestos_Precios!$C$8,IF(C20="OATS",Supuestos_Precios!$C$7,IF(C20="PAST",Supuestos_Precios!$C$14,IF(C20="SGHY",Supuestos_Precios!$C$9,Supuestos_Precios!$C$6))))</f>
        <v>5000</v>
      </c>
      <c r="C20" t="s">
        <v>2</v>
      </c>
      <c r="D20" t="s">
        <v>53</v>
      </c>
    </row>
    <row r="21" spans="2:4" x14ac:dyDescent="0.25">
      <c r="B21">
        <f>IF(C21="SOYB",Supuestos_Precios!$C$8,IF(C21="OATS",Supuestos_Precios!$C$7,IF(C21="PAST",Supuestos_Precios!$C$14,IF(C21="SGHY",Supuestos_Precios!$C$9,Supuestos_Precios!$C$6))))</f>
        <v>5000</v>
      </c>
      <c r="C21" t="s">
        <v>2</v>
      </c>
      <c r="D21" t="s">
        <v>54</v>
      </c>
    </row>
    <row r="22" spans="2:4" x14ac:dyDescent="0.25">
      <c r="B22">
        <f>IF(C22="SOYB",Supuestos_Precios!$C$8,IF(C22="OATS",Supuestos_Precios!$C$7,IF(C22="PAST",Supuestos_Precios!$C$14,IF(C22="SGHY",Supuestos_Precios!$C$9,Supuestos_Precios!$C$6))))</f>
        <v>5000</v>
      </c>
      <c r="C22" t="s">
        <v>2</v>
      </c>
      <c r="D22" t="s">
        <v>55</v>
      </c>
    </row>
    <row r="23" spans="2:4" x14ac:dyDescent="0.25">
      <c r="B23">
        <f>IF(C23="SOYB",Supuestos_Precios!$C$8,IF(C23="OATS",Supuestos_Precios!$C$7,IF(C23="PAST",Supuestos_Precios!$C$14,IF(C23="SGHY",Supuestos_Precios!$C$9,Supuestos_Precios!$C$6))))</f>
        <v>5000</v>
      </c>
      <c r="C23" t="s">
        <v>2</v>
      </c>
      <c r="D23" t="s">
        <v>56</v>
      </c>
    </row>
    <row r="24" spans="2:4" x14ac:dyDescent="0.25">
      <c r="B24">
        <f>IF(C24="SOYB",Supuestos_Precios!$C$8,IF(C24="OATS",Supuestos_Precios!$C$7,IF(C24="PAST",Supuestos_Precios!$C$14,IF(C24="SGHY",Supuestos_Precios!$C$9,Supuestos_Precios!$C$6))))</f>
        <v>5000</v>
      </c>
      <c r="C24" t="s">
        <v>2</v>
      </c>
      <c r="D24" t="s">
        <v>57</v>
      </c>
    </row>
    <row r="25" spans="2:4" x14ac:dyDescent="0.25">
      <c r="B25">
        <f>IF(C25="SOYB",Supuestos_Precios!$C$8,IF(C25="OATS",Supuestos_Precios!$C$7,IF(C25="PAST",Supuestos_Precios!$C$14,IF(C25="SGHY",Supuestos_Precios!$C$9,Supuestos_Precios!$C$6))))</f>
        <v>5000</v>
      </c>
      <c r="C25" t="s">
        <v>2</v>
      </c>
      <c r="D25" t="s">
        <v>58</v>
      </c>
    </row>
    <row r="26" spans="2:4" x14ac:dyDescent="0.25">
      <c r="B26">
        <f>IF(C26="SOYB",Supuestos_Precios!$C$8,IF(C26="OATS",Supuestos_Precios!$C$7,IF(C26="PAST",Supuestos_Precios!$C$14,IF(C26="SGHY",Supuestos_Precios!$C$9,Supuestos_Precios!$C$6))))</f>
        <v>5000</v>
      </c>
      <c r="C26" t="s">
        <v>2</v>
      </c>
      <c r="D26" t="s">
        <v>47</v>
      </c>
    </row>
    <row r="27" spans="2:4" x14ac:dyDescent="0.25">
      <c r="B27">
        <f>IF(C27="SOYB",Supuestos_Precios!$C$8,IF(C27="OATS",Supuestos_Precios!$C$7,IF(C27="PAST",Supuestos_Precios!$C$14,IF(C27="SGHY",Supuestos_Precios!$C$9,Supuestos_Precios!$C$6))))</f>
        <v>5000</v>
      </c>
      <c r="C27" t="s">
        <v>2</v>
      </c>
      <c r="D27" t="s">
        <v>48</v>
      </c>
    </row>
    <row r="28" spans="2:4" x14ac:dyDescent="0.25">
      <c r="B28">
        <f>IF(C28="SOYB",Supuestos_Precios!$C$8,IF(C28="OATS",Supuestos_Precios!$C$7,IF(C28="PAST",Supuestos_Precios!$C$14,IF(C28="SGHY",Supuestos_Precios!$C$9,Supuestos_Precios!$C$6))))</f>
        <v>5000</v>
      </c>
      <c r="C28" t="s">
        <v>2</v>
      </c>
      <c r="D28" t="s">
        <v>49</v>
      </c>
    </row>
    <row r="29" spans="2:4" x14ac:dyDescent="0.25">
      <c r="B29">
        <f>IF(C29="SOYB",Supuestos_Precios!$C$8,IF(C29="OATS",Supuestos_Precios!$C$7,IF(C29="PAST",Supuestos_Precios!$C$14,IF(C29="SGHY",Supuestos_Precios!$C$9,Supuestos_Precios!$C$6))))</f>
        <v>5000</v>
      </c>
      <c r="C29" t="s">
        <v>2</v>
      </c>
      <c r="D29" t="s">
        <v>50</v>
      </c>
    </row>
    <row r="30" spans="2:4" x14ac:dyDescent="0.25">
      <c r="B30">
        <f>IF(C30="SOYB",Supuestos_Precios!$C$8,IF(C30="OATS",Supuestos_Precios!$C$7,IF(C30="PAST",Supuestos_Precios!$C$14,IF(C30="SGHY",Supuestos_Precios!$C$9,Supuestos_Precios!$C$6))))</f>
        <v>5000</v>
      </c>
      <c r="C30" t="s">
        <v>2</v>
      </c>
      <c r="D30" t="s">
        <v>51</v>
      </c>
    </row>
    <row r="31" spans="2:4" x14ac:dyDescent="0.25">
      <c r="B31">
        <f>IF(C31="SOYB",Supuestos_Precios!$C$8,IF(C31="OATS",Supuestos_Precios!$C$7,IF(C31="PAST",Supuestos_Precios!$C$14,IF(C31="SGHY",Supuestos_Precios!$C$9,Supuestos_Precios!$C$6))))</f>
        <v>5000</v>
      </c>
      <c r="C31" t="s">
        <v>2</v>
      </c>
      <c r="D31" t="s">
        <v>52</v>
      </c>
    </row>
    <row r="32" spans="2:4" x14ac:dyDescent="0.25">
      <c r="B32">
        <f>IF(C32="SOYB",Supuestos_Precios!$C$8,IF(C32="OATS",Supuestos_Precios!$C$7,IF(C32="PAST",Supuestos_Precios!$C$14,IF(C32="SGHY",Supuestos_Precios!$C$9,Supuestos_Precios!$C$6))))</f>
        <v>5000</v>
      </c>
      <c r="C32" t="s">
        <v>2</v>
      </c>
      <c r="D32" t="s">
        <v>53</v>
      </c>
    </row>
    <row r="33" spans="2:4" x14ac:dyDescent="0.25">
      <c r="B33">
        <f>IF(C33="SOYB",Supuestos_Precios!$C$8,IF(C33="OATS",Supuestos_Precios!$C$7,IF(C33="PAST",Supuestos_Precios!$C$14,IF(C33="SGHY",Supuestos_Precios!$C$9,Supuestos_Precios!$C$6))))</f>
        <v>5000</v>
      </c>
      <c r="C33" t="s">
        <v>2</v>
      </c>
      <c r="D33" t="s">
        <v>54</v>
      </c>
    </row>
    <row r="34" spans="2:4" x14ac:dyDescent="0.25">
      <c r="B34">
        <f>IF(C34="SOYB",Supuestos_Precios!$C$8,IF(C34="OATS",Supuestos_Precios!$C$7,IF(C34="PAST",Supuestos_Precios!$C$14,IF(C34="SGHY",Supuestos_Precios!$C$9,Supuestos_Precios!$C$6))))</f>
        <v>5000</v>
      </c>
      <c r="C34" t="s">
        <v>2</v>
      </c>
      <c r="D34" t="s">
        <v>55</v>
      </c>
    </row>
    <row r="35" spans="2:4" x14ac:dyDescent="0.25">
      <c r="B35">
        <f>IF(C35="SOYB",Supuestos_Precios!$C$8,IF(C35="OATS",Supuestos_Precios!$C$7,IF(C35="PAST",Supuestos_Precios!$C$14,IF(C35="SGHY",Supuestos_Precios!$C$9,Supuestos_Precios!$C$6))))</f>
        <v>5000</v>
      </c>
      <c r="C35" t="s">
        <v>2</v>
      </c>
      <c r="D35" t="s">
        <v>56</v>
      </c>
    </row>
    <row r="36" spans="2:4" x14ac:dyDescent="0.25">
      <c r="B36">
        <f>IF(C36="SOYB",Supuestos_Precios!$C$8,IF(C36="OATS",Supuestos_Precios!$C$7,IF(C36="PAST",Supuestos_Precios!$C$14,IF(C36="SGHY",Supuestos_Precios!$C$9,Supuestos_Precios!$C$6))))</f>
        <v>5000</v>
      </c>
      <c r="C36" t="s">
        <v>2</v>
      </c>
      <c r="D36" t="s">
        <v>57</v>
      </c>
    </row>
    <row r="37" spans="2:4" x14ac:dyDescent="0.25">
      <c r="B37">
        <f>IF(C37="SOYB",Supuestos_Precios!$C$8,IF(C37="OATS",Supuestos_Precios!$C$7,IF(C37="PAST",Supuestos_Precios!$C$14,IF(C37="SGHY",Supuestos_Precios!$C$9,Supuestos_Precios!$C$6))))</f>
        <v>5000</v>
      </c>
      <c r="C37" t="s">
        <v>2</v>
      </c>
      <c r="D37" t="s">
        <v>58</v>
      </c>
    </row>
    <row r="38" spans="2:4" x14ac:dyDescent="0.25">
      <c r="B38">
        <f>IF(C38="SOYB",Supuestos_Precios!$C$8,IF(C38="OATS",Supuestos_Precios!$C$7,IF(C38="PAST",Supuestos_Precios!$C$14,IF(C38="SGHY",Supuestos_Precios!$C$9,Supuestos_Precios!$C$6))))</f>
        <v>5000</v>
      </c>
      <c r="C38" t="s">
        <v>2</v>
      </c>
      <c r="D38" t="s">
        <v>47</v>
      </c>
    </row>
    <row r="39" spans="2:4" x14ac:dyDescent="0.25">
      <c r="B39">
        <f>IF(C39="SOYB",Supuestos_Precios!$C$8,IF(C39="OATS",Supuestos_Precios!$C$7,IF(C39="PAST",Supuestos_Precios!$C$14,IF(C39="SGHY",Supuestos_Precios!$C$9,Supuestos_Precios!$C$6))))</f>
        <v>5000</v>
      </c>
      <c r="C39" t="s">
        <v>2</v>
      </c>
      <c r="D39" t="s">
        <v>48</v>
      </c>
    </row>
    <row r="40" spans="2:4" x14ac:dyDescent="0.25">
      <c r="B40">
        <f>IF(C40="SOYB",Supuestos_Precios!$C$8,IF(C40="OATS",Supuestos_Precios!$C$7,IF(C40="PAST",Supuestos_Precios!$C$14,IF(C40="SGHY",Supuestos_Precios!$C$9,Supuestos_Precios!$C$6))))</f>
        <v>5000</v>
      </c>
      <c r="C40" t="s">
        <v>2</v>
      </c>
      <c r="D40" t="s">
        <v>49</v>
      </c>
    </row>
    <row r="41" spans="2:4" x14ac:dyDescent="0.25">
      <c r="B41">
        <f>IF(C41="SOYB",Supuestos_Precios!$C$8,IF(C41="OATS",Supuestos_Precios!$C$7,IF(C41="PAST",Supuestos_Precios!$C$14,IF(C41="SGHY",Supuestos_Precios!$C$9,Supuestos_Precios!$C$6))))</f>
        <v>5000</v>
      </c>
      <c r="C41" t="s">
        <v>2</v>
      </c>
      <c r="D41" t="s">
        <v>50</v>
      </c>
    </row>
    <row r="42" spans="2:4" x14ac:dyDescent="0.25">
      <c r="B42">
        <f>IF(C42="SOYB",Supuestos_Precios!$C$8,IF(C42="OATS",Supuestos_Precios!$C$7,IF(C42="PAST",Supuestos_Precios!$C$14,IF(C42="SGHY",Supuestos_Precios!$C$9,Supuestos_Precios!$C$6))))</f>
        <v>5000</v>
      </c>
      <c r="C42" t="s">
        <v>2</v>
      </c>
      <c r="D42" t="s">
        <v>51</v>
      </c>
    </row>
    <row r="43" spans="2:4" x14ac:dyDescent="0.25">
      <c r="B43">
        <f>IF(C43="SOYB",Supuestos_Precios!$C$8,IF(C43="OATS",Supuestos_Precios!$C$7,IF(C43="PAST",Supuestos_Precios!$C$14,IF(C43="SGHY",Supuestos_Precios!$C$9,Supuestos_Precios!$C$6))))</f>
        <v>5000</v>
      </c>
      <c r="C43" t="s">
        <v>2</v>
      </c>
      <c r="D43" t="s">
        <v>52</v>
      </c>
    </row>
    <row r="44" spans="2:4" x14ac:dyDescent="0.25">
      <c r="B44">
        <f>IF(C44="SOYB",Supuestos_Precios!$C$8,IF(C44="OATS",Supuestos_Precios!$C$7,IF(C44="PAST",Supuestos_Precios!$C$14,IF(C44="SGHY",Supuestos_Precios!$C$9,Supuestos_Precios!$C$6))))</f>
        <v>5000</v>
      </c>
      <c r="C44" t="s">
        <v>2</v>
      </c>
      <c r="D44" t="s">
        <v>53</v>
      </c>
    </row>
    <row r="45" spans="2:4" x14ac:dyDescent="0.25">
      <c r="B45">
        <f>IF(C45="SOYB",Supuestos_Precios!$C$8,IF(C45="OATS",Supuestos_Precios!$C$7,IF(C45="PAST",Supuestos_Precios!$C$14,IF(C45="SGHY",Supuestos_Precios!$C$9,Supuestos_Precios!$C$6))))</f>
        <v>5000</v>
      </c>
      <c r="C45" t="s">
        <v>2</v>
      </c>
      <c r="D45" t="s">
        <v>54</v>
      </c>
    </row>
    <row r="46" spans="2:4" x14ac:dyDescent="0.25">
      <c r="B46">
        <f>IF(C46="SOYB",Supuestos_Precios!$C$8,IF(C46="OATS",Supuestos_Precios!$C$7,IF(C46="PAST",Supuestos_Precios!$C$14,IF(C46="SGHY",Supuestos_Precios!$C$9,Supuestos_Precios!$C$6))))</f>
        <v>5000</v>
      </c>
      <c r="C46" t="s">
        <v>2</v>
      </c>
      <c r="D46" t="s">
        <v>55</v>
      </c>
    </row>
    <row r="47" spans="2:4" x14ac:dyDescent="0.25">
      <c r="B47">
        <f>IF(C47="SOYB",Supuestos_Precios!$C$8,IF(C47="OATS",Supuestos_Precios!$C$7,IF(C47="PAST",Supuestos_Precios!$C$14,IF(C47="SGHY",Supuestos_Precios!$C$9,Supuestos_Precios!$C$6))))</f>
        <v>5000</v>
      </c>
      <c r="C47" t="s">
        <v>2</v>
      </c>
      <c r="D47" t="s">
        <v>56</v>
      </c>
    </row>
    <row r="48" spans="2:4" x14ac:dyDescent="0.25">
      <c r="B48">
        <f>IF(C48="SOYB",Supuestos_Precios!$C$8,IF(C48="OATS",Supuestos_Precios!$C$7,IF(C48="PAST",Supuestos_Precios!$C$14,IF(C48="SGHY",Supuestos_Precios!$C$9,Supuestos_Precios!$C$6))))</f>
        <v>5000</v>
      </c>
      <c r="C48" t="s">
        <v>2</v>
      </c>
      <c r="D48" t="s">
        <v>57</v>
      </c>
    </row>
    <row r="49" spans="2:4" x14ac:dyDescent="0.25">
      <c r="B49">
        <f>IF(C49="SOYB",Supuestos_Precios!$C$8,IF(C49="OATS",Supuestos_Precios!$C$7,IF(C49="PAST",Supuestos_Precios!$C$14,IF(C49="SGHY",Supuestos_Precios!$C$9,Supuestos_Precios!$C$6))))</f>
        <v>5000</v>
      </c>
      <c r="C49" t="s">
        <v>2</v>
      </c>
      <c r="D49" t="s">
        <v>58</v>
      </c>
    </row>
    <row r="50" spans="2:4" x14ac:dyDescent="0.25">
      <c r="B50">
        <f>IF(C50="SOYB",Supuestos_Precios!$C$8,IF(C50="OATS",Supuestos_Precios!$C$7,IF(C50="PAST",Supuestos_Precios!$C$14,IF(C50="SGHY",Supuestos_Precios!$C$9,Supuestos_Precios!$C$6))))</f>
        <v>5000</v>
      </c>
      <c r="C50" t="s">
        <v>2</v>
      </c>
      <c r="D50" t="s">
        <v>47</v>
      </c>
    </row>
    <row r="51" spans="2:4" x14ac:dyDescent="0.25">
      <c r="B51">
        <f>IF(C51="SOYB",Supuestos_Precios!$C$8,IF(C51="OATS",Supuestos_Precios!$C$7,IF(C51="PAST",Supuestos_Precios!$C$14,IF(C51="SGHY",Supuestos_Precios!$C$9,Supuestos_Precios!$C$6))))</f>
        <v>195</v>
      </c>
      <c r="C51" t="s">
        <v>7</v>
      </c>
      <c r="D51" t="s">
        <v>48</v>
      </c>
    </row>
    <row r="52" spans="2:4" x14ac:dyDescent="0.25">
      <c r="B52">
        <f>IF(C52="SOYB",Supuestos_Precios!$C$8,IF(C52="OATS",Supuestos_Precios!$C$7,IF(C52="PAST",Supuestos_Precios!$C$14,IF(C52="SGHY",Supuestos_Precios!$C$9,Supuestos_Precios!$C$6))))</f>
        <v>195</v>
      </c>
      <c r="C52" t="s">
        <v>7</v>
      </c>
      <c r="D52" t="s">
        <v>49</v>
      </c>
    </row>
    <row r="53" spans="2:4" x14ac:dyDescent="0.25">
      <c r="B53">
        <f>IF(C53="SOYB",Supuestos_Precios!$C$8,IF(C53="OATS",Supuestos_Precios!$C$7,IF(C53="PAST",Supuestos_Precios!$C$14,IF(C53="SGHY",Supuestos_Precios!$C$9,Supuestos_Precios!$C$6))))</f>
        <v>195</v>
      </c>
      <c r="C53" t="s">
        <v>7</v>
      </c>
      <c r="D53" t="s">
        <v>50</v>
      </c>
    </row>
    <row r="54" spans="2:4" x14ac:dyDescent="0.25">
      <c r="B54">
        <f>IF(C54="SOYB",Supuestos_Precios!$C$8,IF(C54="OATS",Supuestos_Precios!$C$7,IF(C54="PAST",Supuestos_Precios!$C$14,IF(C54="SGHY",Supuestos_Precios!$C$9,Supuestos_Precios!$C$6))))</f>
        <v>195</v>
      </c>
      <c r="C54" t="s">
        <v>7</v>
      </c>
      <c r="D54" t="s">
        <v>51</v>
      </c>
    </row>
    <row r="55" spans="2:4" x14ac:dyDescent="0.25">
      <c r="B55">
        <f>IF(C55="SOYB",Supuestos_Precios!$C$8,IF(C55="OATS",Supuestos_Precios!$C$7,IF(C55="PAST",Supuestos_Precios!$C$14,IF(C55="SGHY",Supuestos_Precios!$C$9,Supuestos_Precios!$C$6))))</f>
        <v>195</v>
      </c>
      <c r="C55" t="s">
        <v>7</v>
      </c>
      <c r="D55" t="s">
        <v>52</v>
      </c>
    </row>
    <row r="56" spans="2:4" x14ac:dyDescent="0.25">
      <c r="B56">
        <f>IF(C56="SOYB",Supuestos_Precios!$C$8,IF(C56="OATS",Supuestos_Precios!$C$7,IF(C56="PAST",Supuestos_Precios!$C$14,IF(C56="SGHY",Supuestos_Precios!$C$9,Supuestos_Precios!$C$6))))</f>
        <v>195</v>
      </c>
      <c r="C56" t="s">
        <v>7</v>
      </c>
      <c r="D56" t="s">
        <v>53</v>
      </c>
    </row>
    <row r="57" spans="2:4" x14ac:dyDescent="0.25">
      <c r="B57">
        <f>IF(C57="SOYB",Supuestos_Precios!$C$8,IF(C57="OATS",Supuestos_Precios!$C$7,IF(C57="PAST",Supuestos_Precios!$C$14,IF(C57="SGHY",Supuestos_Precios!$C$9,Supuestos_Precios!$C$6))))</f>
        <v>195</v>
      </c>
      <c r="C57" t="s">
        <v>7</v>
      </c>
      <c r="D57" t="s">
        <v>54</v>
      </c>
    </row>
    <row r="58" spans="2:4" x14ac:dyDescent="0.25">
      <c r="B58">
        <f>IF(C58="SOYB",Supuestos_Precios!$C$8,IF(C58="OATS",Supuestos_Precios!$C$7,IF(C58="PAST",Supuestos_Precios!$C$14,IF(C58="SGHY",Supuestos_Precios!$C$9,Supuestos_Precios!$C$6))))</f>
        <v>195</v>
      </c>
      <c r="C58" t="s">
        <v>7</v>
      </c>
      <c r="D58" t="s">
        <v>55</v>
      </c>
    </row>
    <row r="59" spans="2:4" x14ac:dyDescent="0.25">
      <c r="B59">
        <f>IF(C59="SOYB",Supuestos_Precios!$C$8,IF(C59="OATS",Supuestos_Precios!$C$7,IF(C59="PAST",Supuestos_Precios!$C$14,IF(C59="SGHY",Supuestos_Precios!$C$9,Supuestos_Precios!$C$6))))</f>
        <v>160</v>
      </c>
      <c r="C59" t="s">
        <v>8</v>
      </c>
      <c r="D59" t="s">
        <v>56</v>
      </c>
    </row>
    <row r="60" spans="2:4" x14ac:dyDescent="0.25">
      <c r="B60">
        <f>IF(C60="SOYB",Supuestos_Precios!$C$8,IF(C60="OATS",Supuestos_Precios!$C$7,IF(C60="PAST",Supuestos_Precios!$C$14,IF(C60="SGHY",Supuestos_Precios!$C$9,Supuestos_Precios!$C$6))))</f>
        <v>160</v>
      </c>
      <c r="C60" t="s">
        <v>8</v>
      </c>
      <c r="D60" t="s">
        <v>57</v>
      </c>
    </row>
    <row r="61" spans="2:4" x14ac:dyDescent="0.25">
      <c r="B61">
        <f>IF(C61="SOYB",Supuestos_Precios!$C$8,IF(C61="OATS",Supuestos_Precios!$C$7,IF(C61="PAST",Supuestos_Precios!$C$14,IF(C61="SGHY",Supuestos_Precios!$C$9,Supuestos_Precios!$C$6))))</f>
        <v>160</v>
      </c>
      <c r="C61" t="s">
        <v>8</v>
      </c>
      <c r="D61" t="s">
        <v>58</v>
      </c>
    </row>
    <row r="62" spans="2:4" x14ac:dyDescent="0.25">
      <c r="B62">
        <f>IF(C62="SOYB",Supuestos_Precios!$C$8,IF(C62="OATS",Supuestos_Precios!$C$7,IF(C62="PAST",Supuestos_Precios!$C$14,IF(C62="SGHY",Supuestos_Precios!$C$9,Supuestos_Precios!$C$6))))</f>
        <v>160</v>
      </c>
      <c r="C62" t="s">
        <v>8</v>
      </c>
      <c r="D62" t="s">
        <v>47</v>
      </c>
    </row>
    <row r="63" spans="2:4" x14ac:dyDescent="0.25">
      <c r="B63">
        <f>IF(C63="SOYB",Supuestos_Precios!$C$8,IF(C63="OATS",Supuestos_Precios!$C$7,IF(C63="PAST",Supuestos_Precios!$C$14,IF(C63="SGHY",Supuestos_Precios!$C$9,Supuestos_Precios!$C$6))))</f>
        <v>160</v>
      </c>
      <c r="C63" t="s">
        <v>8</v>
      </c>
      <c r="D63" t="s">
        <v>48</v>
      </c>
    </row>
    <row r="64" spans="2:4" x14ac:dyDescent="0.25">
      <c r="B64">
        <f>IF(C64="SOYB",Supuestos_Precios!$C$8,IF(C64="OATS",Supuestos_Precios!$C$7,IF(C64="PAST",Supuestos_Precios!$C$14,IF(C64="SGHY",Supuestos_Precios!$C$9,Supuestos_Precios!$C$6))))</f>
        <v>160</v>
      </c>
      <c r="C64" t="s">
        <v>8</v>
      </c>
      <c r="D64" t="s">
        <v>49</v>
      </c>
    </row>
    <row r="65" spans="2:4" x14ac:dyDescent="0.25">
      <c r="B65">
        <f>IF(C65="SOYB",Supuestos_Precios!$C$8,IF(C65="OATS",Supuestos_Precios!$C$7,IF(C65="PAST",Supuestos_Precios!$C$14,IF(C65="SGHY",Supuestos_Precios!$C$9,Supuestos_Precios!$C$6))))</f>
        <v>5000</v>
      </c>
      <c r="C65" t="s">
        <v>2</v>
      </c>
      <c r="D65" t="s">
        <v>50</v>
      </c>
    </row>
    <row r="66" spans="2:4" x14ac:dyDescent="0.25">
      <c r="B66">
        <f>IF(C66="SOYB",Supuestos_Precios!$C$8,IF(C66="OATS",Supuestos_Precios!$C$7,IF(C66="PAST",Supuestos_Precios!$C$14,IF(C66="SGHY",Supuestos_Precios!$C$9,Supuestos_Precios!$C$6))))</f>
        <v>5000</v>
      </c>
      <c r="C66" t="s">
        <v>2</v>
      </c>
      <c r="D66" t="s">
        <v>51</v>
      </c>
    </row>
    <row r="67" spans="2:4" x14ac:dyDescent="0.25">
      <c r="B67">
        <f>IF(C67="SOYB",Supuestos_Precios!$C$8,IF(C67="OATS",Supuestos_Precios!$C$7,IF(C67="PAST",Supuestos_Precios!$C$14,IF(C67="SGHY",Supuestos_Precios!$C$9,Supuestos_Precios!$C$6))))</f>
        <v>5000</v>
      </c>
      <c r="C67" t="s">
        <v>2</v>
      </c>
      <c r="D67" t="s">
        <v>52</v>
      </c>
    </row>
    <row r="68" spans="2:4" x14ac:dyDescent="0.25">
      <c r="B68">
        <f>IF(C68="SOYB",Supuestos_Precios!$C$8,IF(C68="OATS",Supuestos_Precios!$C$7,IF(C68="PAST",Supuestos_Precios!$C$14,IF(C68="SGHY",Supuestos_Precios!$C$9,Supuestos_Precios!$C$6))))</f>
        <v>5000</v>
      </c>
      <c r="C68" t="s">
        <v>2</v>
      </c>
      <c r="D68" t="s">
        <v>53</v>
      </c>
    </row>
    <row r="69" spans="2:4" x14ac:dyDescent="0.25">
      <c r="B69">
        <f>IF(C69="SOYB",Supuestos_Precios!$C$8,IF(C69="OATS",Supuestos_Precios!$C$7,IF(C69="PAST",Supuestos_Precios!$C$14,IF(C69="SGHY",Supuestos_Precios!$C$9,Supuestos_Precios!$C$6))))</f>
        <v>5000</v>
      </c>
      <c r="C69" t="s">
        <v>2</v>
      </c>
      <c r="D69" t="s">
        <v>54</v>
      </c>
    </row>
    <row r="70" spans="2:4" x14ac:dyDescent="0.25">
      <c r="B70">
        <f>IF(C70="SOYB",Supuestos_Precios!$C$8,IF(C70="OATS",Supuestos_Precios!$C$7,IF(C70="PAST",Supuestos_Precios!$C$14,IF(C70="SGHY",Supuestos_Precios!$C$9,Supuestos_Precios!$C$6))))</f>
        <v>5000</v>
      </c>
      <c r="C70" t="s">
        <v>2</v>
      </c>
      <c r="D70" t="s">
        <v>55</v>
      </c>
    </row>
    <row r="71" spans="2:4" x14ac:dyDescent="0.25">
      <c r="B71">
        <f>IF(C71="SOYB",Supuestos_Precios!$C$8,IF(C71="OATS",Supuestos_Precios!$C$7,IF(C71="PAST",Supuestos_Precios!$C$14,IF(C71="SGHY",Supuestos_Precios!$C$9,Supuestos_Precios!$C$6))))</f>
        <v>5000</v>
      </c>
      <c r="C71" t="s">
        <v>2</v>
      </c>
      <c r="D71" t="s">
        <v>56</v>
      </c>
    </row>
    <row r="72" spans="2:4" x14ac:dyDescent="0.25">
      <c r="B72">
        <f>IF(C72="SOYB",Supuestos_Precios!$C$8,IF(C72="OATS",Supuestos_Precios!$C$7,IF(C72="PAST",Supuestos_Precios!$C$14,IF(C72="SGHY",Supuestos_Precios!$C$9,Supuestos_Precios!$C$6))))</f>
        <v>5000</v>
      </c>
      <c r="C72" t="s">
        <v>2</v>
      </c>
      <c r="D72" t="s">
        <v>57</v>
      </c>
    </row>
    <row r="73" spans="2:4" x14ac:dyDescent="0.25">
      <c r="B73">
        <f>IF(C73="SOYB",Supuestos_Precios!$C$8,IF(C73="OATS",Supuestos_Precios!$C$7,IF(C73="PAST",Supuestos_Precios!$C$14,IF(C73="SGHY",Supuestos_Precios!$C$9,Supuestos_Precios!$C$6))))</f>
        <v>5000</v>
      </c>
      <c r="C73" t="s">
        <v>2</v>
      </c>
      <c r="D73" t="s">
        <v>58</v>
      </c>
    </row>
  </sheetData>
  <autoFilter ref="B1:D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topLeftCell="A50" workbookViewId="0">
      <selection activeCell="B2" sqref="B2:B73"/>
    </sheetView>
  </sheetViews>
  <sheetFormatPr baseColWidth="10" defaultRowHeight="15" x14ac:dyDescent="0.25"/>
  <sheetData>
    <row r="1" spans="2:5" x14ac:dyDescent="0.25">
      <c r="B1" t="s">
        <v>23</v>
      </c>
      <c r="C1" t="s">
        <v>39</v>
      </c>
      <c r="D1" t="s">
        <v>1</v>
      </c>
    </row>
    <row r="2" spans="2:5" x14ac:dyDescent="0.25">
      <c r="B2">
        <f>IF(C2="SOYB",Supuestos_Precios!$C$8,IF(C2="OATS",Supuestos_Precios!$C$7,IF(C2="PAST",Supuestos_Precios!$C$14,IF(C2="SGHY",Supuestos_Precios!$C$9,Supuestos_Precios!$C$6))))</f>
        <v>5000</v>
      </c>
      <c r="C2" t="s">
        <v>2</v>
      </c>
      <c r="D2" t="s">
        <v>47</v>
      </c>
      <c r="E2" t="s">
        <v>46</v>
      </c>
    </row>
    <row r="3" spans="2:5" x14ac:dyDescent="0.25">
      <c r="B3">
        <f>IF(C3="SOYB",Supuestos_Precios!$C$8,IF(C3="OATS",Supuestos_Precios!$C$7,IF(C3="PAST",Supuestos_Precios!$C$14,IF(C3="SGHY",Supuestos_Precios!$C$9,Supuestos_Precios!$C$6))))</f>
        <v>5000</v>
      </c>
      <c r="C3" t="s">
        <v>2</v>
      </c>
      <c r="D3" t="s">
        <v>48</v>
      </c>
    </row>
    <row r="4" spans="2:5" x14ac:dyDescent="0.25">
      <c r="B4">
        <f>IF(C4="SOYB",Supuestos_Precios!$C$8,IF(C4="OATS",Supuestos_Precios!$C$7,IF(C4="PAST",Supuestos_Precios!$C$14,IF(C4="SGHY",Supuestos_Precios!$C$9,Supuestos_Precios!$C$6))))</f>
        <v>5000</v>
      </c>
      <c r="C4" t="s">
        <v>2</v>
      </c>
      <c r="D4" t="s">
        <v>49</v>
      </c>
    </row>
    <row r="5" spans="2:5" x14ac:dyDescent="0.25">
      <c r="B5">
        <f>IF(C5="SOYB",Supuestos_Precios!$C$8,IF(C5="OATS",Supuestos_Precios!$C$7,IF(C5="PAST",Supuestos_Precios!$C$14,IF(C5="SGHY",Supuestos_Precios!$C$9,Supuestos_Precios!$C$6))))</f>
        <v>5000</v>
      </c>
      <c r="C5" t="s">
        <v>2</v>
      </c>
      <c r="D5" t="s">
        <v>50</v>
      </c>
    </row>
    <row r="6" spans="2:5" x14ac:dyDescent="0.25">
      <c r="B6">
        <f>IF(C6="SOYB",Supuestos_Precios!$C$8,IF(C6="OATS",Supuestos_Precios!$C$7,IF(C6="PAST",Supuestos_Precios!$C$14,IF(C6="SGHY",Supuestos_Precios!$C$9,Supuestos_Precios!$C$6))))</f>
        <v>5000</v>
      </c>
      <c r="C6" t="s">
        <v>2</v>
      </c>
      <c r="D6" t="s">
        <v>51</v>
      </c>
    </row>
    <row r="7" spans="2:5" x14ac:dyDescent="0.25">
      <c r="B7">
        <f>IF(C7="SOYB",Supuestos_Precios!$C$8,IF(C7="OATS",Supuestos_Precios!$C$7,IF(C7="PAST",Supuestos_Precios!$C$14,IF(C7="SGHY",Supuestos_Precios!$C$9,Supuestos_Precios!$C$6))))</f>
        <v>5000</v>
      </c>
      <c r="C7" t="s">
        <v>2</v>
      </c>
      <c r="D7" t="s">
        <v>52</v>
      </c>
    </row>
    <row r="8" spans="2:5" x14ac:dyDescent="0.25">
      <c r="B8">
        <f>IF(C8="SOYB",Supuestos_Precios!$C$8,IF(C8="OATS",Supuestos_Precios!$C$7,IF(C8="PAST",Supuestos_Precios!$C$14,IF(C8="SGHY",Supuestos_Precios!$C$9,Supuestos_Precios!$C$6))))</f>
        <v>5000</v>
      </c>
      <c r="C8" t="s">
        <v>2</v>
      </c>
      <c r="D8" t="s">
        <v>53</v>
      </c>
    </row>
    <row r="9" spans="2:5" x14ac:dyDescent="0.25">
      <c r="B9">
        <f>IF(C9="SOYB",Supuestos_Precios!$C$8,IF(C9="OATS",Supuestos_Precios!$C$7,IF(C9="PAST",Supuestos_Precios!$C$14,IF(C9="SGHY",Supuestos_Precios!$C$9,Supuestos_Precios!$C$6))))</f>
        <v>5000</v>
      </c>
      <c r="C9" t="s">
        <v>2</v>
      </c>
      <c r="D9" t="s">
        <v>54</v>
      </c>
    </row>
    <row r="10" spans="2:5" x14ac:dyDescent="0.25">
      <c r="B10">
        <f>IF(C10="SOYB",Supuestos_Precios!$C$8,IF(C10="OATS",Supuestos_Precios!$C$7,IF(C10="PAST",Supuestos_Precios!$C$14,IF(C10="SGHY",Supuestos_Precios!$C$9,Supuestos_Precios!$C$6))))</f>
        <v>5000</v>
      </c>
      <c r="C10" t="s">
        <v>2</v>
      </c>
      <c r="D10" t="s">
        <v>55</v>
      </c>
    </row>
    <row r="11" spans="2:5" x14ac:dyDescent="0.25">
      <c r="B11">
        <f>IF(C11="SOYB",Supuestos_Precios!$C$8,IF(C11="OATS",Supuestos_Precios!$C$7,IF(C11="PAST",Supuestos_Precios!$C$14,IF(C11="SGHY",Supuestos_Precios!$C$9,Supuestos_Precios!$C$6))))</f>
        <v>5000</v>
      </c>
      <c r="C11" t="s">
        <v>2</v>
      </c>
      <c r="D11" t="s">
        <v>56</v>
      </c>
    </row>
    <row r="12" spans="2:5" x14ac:dyDescent="0.25">
      <c r="B12">
        <f>IF(C12="SOYB",Supuestos_Precios!$C$8,IF(C12="OATS",Supuestos_Precios!$C$7,IF(C12="PAST",Supuestos_Precios!$C$14,IF(C12="SGHY",Supuestos_Precios!$C$9,Supuestos_Precios!$C$6))))</f>
        <v>5000</v>
      </c>
      <c r="C12" t="s">
        <v>2</v>
      </c>
      <c r="D12" t="s">
        <v>57</v>
      </c>
    </row>
    <row r="13" spans="2:5" x14ac:dyDescent="0.25">
      <c r="B13">
        <f>IF(C13="SOYB",Supuestos_Precios!$C$8,IF(C13="OATS",Supuestos_Precios!$C$7,IF(C13="PAST",Supuestos_Precios!$C$14,IF(C13="SGHY",Supuestos_Precios!$C$9,Supuestos_Precios!$C$6))))</f>
        <v>5000</v>
      </c>
      <c r="C13" t="s">
        <v>2</v>
      </c>
      <c r="D13" t="s">
        <v>58</v>
      </c>
    </row>
    <row r="14" spans="2:5" x14ac:dyDescent="0.25">
      <c r="B14">
        <f>IF(C14="SOYB",Supuestos_Precios!$C$8,IF(C14="OATS",Supuestos_Precios!$C$7,IF(C14="PAST",Supuestos_Precios!$C$14,IF(C14="SGHY",Supuestos_Precios!$C$9,Supuestos_Precios!$C$6))))</f>
        <v>5000</v>
      </c>
      <c r="C14" t="s">
        <v>2</v>
      </c>
      <c r="D14" t="s">
        <v>47</v>
      </c>
    </row>
    <row r="15" spans="2:5" x14ac:dyDescent="0.25">
      <c r="B15">
        <f>IF(C15="SOYB",Supuestos_Precios!$C$8,IF(C15="OATS",Supuestos_Precios!$C$7,IF(C15="PAST",Supuestos_Precios!$C$14,IF(C15="SGHY",Supuestos_Precios!$C$9,Supuestos_Precios!$C$6))))</f>
        <v>5000</v>
      </c>
      <c r="C15" t="s">
        <v>2</v>
      </c>
      <c r="D15" t="s">
        <v>48</v>
      </c>
    </row>
    <row r="16" spans="2:5" x14ac:dyDescent="0.25">
      <c r="B16">
        <f>IF(C16="SOYB",Supuestos_Precios!$C$8,IF(C16="OATS",Supuestos_Precios!$C$7,IF(C16="PAST",Supuestos_Precios!$C$14,IF(C16="SGHY",Supuestos_Precios!$C$9,Supuestos_Precios!$C$6))))</f>
        <v>5000</v>
      </c>
      <c r="C16" t="s">
        <v>2</v>
      </c>
      <c r="D16" t="s">
        <v>49</v>
      </c>
    </row>
    <row r="17" spans="2:4" x14ac:dyDescent="0.25">
      <c r="B17">
        <f>IF(C17="SOYB",Supuestos_Precios!$C$8,IF(C17="OATS",Supuestos_Precios!$C$7,IF(C17="PAST",Supuestos_Precios!$C$14,IF(C17="SGHY",Supuestos_Precios!$C$9,Supuestos_Precios!$C$6))))</f>
        <v>5000</v>
      </c>
      <c r="C17" t="s">
        <v>2</v>
      </c>
      <c r="D17" t="s">
        <v>50</v>
      </c>
    </row>
    <row r="18" spans="2:4" x14ac:dyDescent="0.25">
      <c r="B18">
        <f>IF(C18="SOYB",Supuestos_Precios!$C$8,IF(C18="OATS",Supuestos_Precios!$C$7,IF(C18="PAST",Supuestos_Precios!$C$14,IF(C18="SGHY",Supuestos_Precios!$C$9,Supuestos_Precios!$C$6))))</f>
        <v>5000</v>
      </c>
      <c r="C18" t="s">
        <v>2</v>
      </c>
      <c r="D18" t="s">
        <v>51</v>
      </c>
    </row>
    <row r="19" spans="2:4" x14ac:dyDescent="0.25">
      <c r="B19">
        <f>IF(C19="SOYB",Supuestos_Precios!$C$8,IF(C19="OATS",Supuestos_Precios!$C$7,IF(C19="PAST",Supuestos_Precios!$C$14,IF(C19="SGHY",Supuestos_Precios!$C$9,Supuestos_Precios!$C$6))))</f>
        <v>5000</v>
      </c>
      <c r="C19" t="s">
        <v>2</v>
      </c>
      <c r="D19" t="s">
        <v>52</v>
      </c>
    </row>
    <row r="20" spans="2:4" x14ac:dyDescent="0.25">
      <c r="B20">
        <f>IF(C20="SOYB",Supuestos_Precios!$C$8,IF(C20="OATS",Supuestos_Precios!$C$7,IF(C20="PAST",Supuestos_Precios!$C$14,IF(C20="SGHY",Supuestos_Precios!$C$9,Supuestos_Precios!$C$6))))</f>
        <v>5000</v>
      </c>
      <c r="C20" t="s">
        <v>2</v>
      </c>
      <c r="D20" t="s">
        <v>53</v>
      </c>
    </row>
    <row r="21" spans="2:4" x14ac:dyDescent="0.25">
      <c r="B21">
        <f>IF(C21="SOYB",Supuestos_Precios!$C$8,IF(C21="OATS",Supuestos_Precios!$C$7,IF(C21="PAST",Supuestos_Precios!$C$14,IF(C21="SGHY",Supuestos_Precios!$C$9,Supuestos_Precios!$C$6))))</f>
        <v>5000</v>
      </c>
      <c r="C21" t="s">
        <v>2</v>
      </c>
      <c r="D21" t="s">
        <v>54</v>
      </c>
    </row>
    <row r="22" spans="2:4" x14ac:dyDescent="0.25">
      <c r="B22">
        <f>IF(C22="SOYB",Supuestos_Precios!$C$8,IF(C22="OATS",Supuestos_Precios!$C$7,IF(C22="PAST",Supuestos_Precios!$C$14,IF(C22="SGHY",Supuestos_Precios!$C$9,Supuestos_Precios!$C$6))))</f>
        <v>5000</v>
      </c>
      <c r="C22" t="s">
        <v>2</v>
      </c>
      <c r="D22" t="s">
        <v>55</v>
      </c>
    </row>
    <row r="23" spans="2:4" x14ac:dyDescent="0.25">
      <c r="B23">
        <f>IF(C23="SOYB",Supuestos_Precios!$C$8,IF(C23="OATS",Supuestos_Precios!$C$7,IF(C23="PAST",Supuestos_Precios!$C$14,IF(C23="SGHY",Supuestos_Precios!$C$9,Supuestos_Precios!$C$6))))</f>
        <v>5000</v>
      </c>
      <c r="C23" t="s">
        <v>2</v>
      </c>
      <c r="D23" t="s">
        <v>56</v>
      </c>
    </row>
    <row r="24" spans="2:4" x14ac:dyDescent="0.25">
      <c r="B24">
        <f>IF(C24="SOYB",Supuestos_Precios!$C$8,IF(C24="OATS",Supuestos_Precios!$C$7,IF(C24="PAST",Supuestos_Precios!$C$14,IF(C24="SGHY",Supuestos_Precios!$C$9,Supuestos_Precios!$C$6))))</f>
        <v>5000</v>
      </c>
      <c r="C24" t="s">
        <v>2</v>
      </c>
      <c r="D24" t="s">
        <v>57</v>
      </c>
    </row>
    <row r="25" spans="2:4" x14ac:dyDescent="0.25">
      <c r="B25">
        <f>IF(C25="SOYB",Supuestos_Precios!$C$8,IF(C25="OATS",Supuestos_Precios!$C$7,IF(C25="PAST",Supuestos_Precios!$C$14,IF(C25="SGHY",Supuestos_Precios!$C$9,Supuestos_Precios!$C$6))))</f>
        <v>5000</v>
      </c>
      <c r="C25" t="s">
        <v>2</v>
      </c>
      <c r="D25" t="s">
        <v>58</v>
      </c>
    </row>
    <row r="26" spans="2:4" x14ac:dyDescent="0.25">
      <c r="B26">
        <f>IF(C26="SOYB",Supuestos_Precios!$C$8,IF(C26="OATS",Supuestos_Precios!$C$7,IF(C26="PAST",Supuestos_Precios!$C$14,IF(C26="SGHY",Supuestos_Precios!$C$9,Supuestos_Precios!$C$6))))</f>
        <v>5000</v>
      </c>
      <c r="C26" t="s">
        <v>2</v>
      </c>
      <c r="D26" t="s">
        <v>47</v>
      </c>
    </row>
    <row r="27" spans="2:4" x14ac:dyDescent="0.25">
      <c r="B27">
        <f>IF(C27="SOYB",Supuestos_Precios!$C$8,IF(C27="OATS",Supuestos_Precios!$C$7,IF(C27="PAST",Supuestos_Precios!$C$14,IF(C27="SGHY",Supuestos_Precios!$C$9,Supuestos_Precios!$C$6))))</f>
        <v>195</v>
      </c>
      <c r="C27" t="s">
        <v>7</v>
      </c>
      <c r="D27" t="s">
        <v>48</v>
      </c>
    </row>
    <row r="28" spans="2:4" x14ac:dyDescent="0.25">
      <c r="B28">
        <f>IF(C28="SOYB",Supuestos_Precios!$C$8,IF(C28="OATS",Supuestos_Precios!$C$7,IF(C28="PAST",Supuestos_Precios!$C$14,IF(C28="SGHY",Supuestos_Precios!$C$9,Supuestos_Precios!$C$6))))</f>
        <v>195</v>
      </c>
      <c r="C28" t="s">
        <v>7</v>
      </c>
      <c r="D28" t="s">
        <v>49</v>
      </c>
    </row>
    <row r="29" spans="2:4" x14ac:dyDescent="0.25">
      <c r="B29">
        <f>IF(C29="SOYB",Supuestos_Precios!$C$8,IF(C29="OATS",Supuestos_Precios!$C$7,IF(C29="PAST",Supuestos_Precios!$C$14,IF(C29="SGHY",Supuestos_Precios!$C$9,Supuestos_Precios!$C$6))))</f>
        <v>195</v>
      </c>
      <c r="C29" t="s">
        <v>7</v>
      </c>
      <c r="D29" t="s">
        <v>50</v>
      </c>
    </row>
    <row r="30" spans="2:4" x14ac:dyDescent="0.25">
      <c r="B30">
        <f>IF(C30="SOYB",Supuestos_Precios!$C$8,IF(C30="OATS",Supuestos_Precios!$C$7,IF(C30="PAST",Supuestos_Precios!$C$14,IF(C30="SGHY",Supuestos_Precios!$C$9,Supuestos_Precios!$C$6))))</f>
        <v>195</v>
      </c>
      <c r="C30" t="s">
        <v>7</v>
      </c>
      <c r="D30" t="s">
        <v>51</v>
      </c>
    </row>
    <row r="31" spans="2:4" x14ac:dyDescent="0.25">
      <c r="B31">
        <f>IF(C31="SOYB",Supuestos_Precios!$C$8,IF(C31="OATS",Supuestos_Precios!$C$7,IF(C31="PAST",Supuestos_Precios!$C$14,IF(C31="SGHY",Supuestos_Precios!$C$9,Supuestos_Precios!$C$6))))</f>
        <v>195</v>
      </c>
      <c r="C31" t="s">
        <v>7</v>
      </c>
      <c r="D31" t="s">
        <v>52</v>
      </c>
    </row>
    <row r="32" spans="2:4" x14ac:dyDescent="0.25">
      <c r="B32">
        <f>IF(C32="SOYB",Supuestos_Precios!$C$8,IF(C32="OATS",Supuestos_Precios!$C$7,IF(C32="PAST",Supuestos_Precios!$C$14,IF(C32="SGHY",Supuestos_Precios!$C$9,Supuestos_Precios!$C$6))))</f>
        <v>195</v>
      </c>
      <c r="C32" t="s">
        <v>7</v>
      </c>
      <c r="D32" t="s">
        <v>53</v>
      </c>
    </row>
    <row r="33" spans="2:4" x14ac:dyDescent="0.25">
      <c r="B33">
        <f>IF(C33="SOYB",Supuestos_Precios!$C$8,IF(C33="OATS",Supuestos_Precios!$C$7,IF(C33="PAST",Supuestos_Precios!$C$14,IF(C33="SGHY",Supuestos_Precios!$C$9,Supuestos_Precios!$C$6))))</f>
        <v>195</v>
      </c>
      <c r="C33" t="s">
        <v>7</v>
      </c>
      <c r="D33" t="s">
        <v>54</v>
      </c>
    </row>
    <row r="34" spans="2:4" x14ac:dyDescent="0.25">
      <c r="B34">
        <f>IF(C34="SOYB",Supuestos_Precios!$C$8,IF(C34="OATS",Supuestos_Precios!$C$7,IF(C34="PAST",Supuestos_Precios!$C$14,IF(C34="SGHY",Supuestos_Precios!$C$9,Supuestos_Precios!$C$6))))</f>
        <v>195</v>
      </c>
      <c r="C34" t="s">
        <v>7</v>
      </c>
      <c r="D34" t="s">
        <v>55</v>
      </c>
    </row>
    <row r="35" spans="2:4" x14ac:dyDescent="0.25">
      <c r="B35">
        <f>IF(C35="SOYB",Supuestos_Precios!$C$8,IF(C35="OATS",Supuestos_Precios!$C$7,IF(C35="PAST",Supuestos_Precios!$C$14,IF(C35="SGHY",Supuestos_Precios!$C$9,Supuestos_Precios!$C$6))))</f>
        <v>160</v>
      </c>
      <c r="C35" t="s">
        <v>8</v>
      </c>
      <c r="D35" t="s">
        <v>56</v>
      </c>
    </row>
    <row r="36" spans="2:4" x14ac:dyDescent="0.25">
      <c r="B36">
        <f>IF(C36="SOYB",Supuestos_Precios!$C$8,IF(C36="OATS",Supuestos_Precios!$C$7,IF(C36="PAST",Supuestos_Precios!$C$14,IF(C36="SGHY",Supuestos_Precios!$C$9,Supuestos_Precios!$C$6))))</f>
        <v>160</v>
      </c>
      <c r="C36" t="s">
        <v>8</v>
      </c>
      <c r="D36" t="s">
        <v>57</v>
      </c>
    </row>
    <row r="37" spans="2:4" x14ac:dyDescent="0.25">
      <c r="B37">
        <f>IF(C37="SOYB",Supuestos_Precios!$C$8,IF(C37="OATS",Supuestos_Precios!$C$7,IF(C37="PAST",Supuestos_Precios!$C$14,IF(C37="SGHY",Supuestos_Precios!$C$9,Supuestos_Precios!$C$6))))</f>
        <v>160</v>
      </c>
      <c r="C37" t="s">
        <v>8</v>
      </c>
      <c r="D37" t="s">
        <v>58</v>
      </c>
    </row>
    <row r="38" spans="2:4" x14ac:dyDescent="0.25">
      <c r="B38">
        <f>IF(C38="SOYB",Supuestos_Precios!$C$8,IF(C38="OATS",Supuestos_Precios!$C$7,IF(C38="PAST",Supuestos_Precios!$C$14,IF(C38="SGHY",Supuestos_Precios!$C$9,Supuestos_Precios!$C$6))))</f>
        <v>160</v>
      </c>
      <c r="C38" t="s">
        <v>8</v>
      </c>
      <c r="D38" t="s">
        <v>47</v>
      </c>
    </row>
    <row r="39" spans="2:4" x14ac:dyDescent="0.25">
      <c r="B39">
        <f>IF(C39="SOYB",Supuestos_Precios!$C$8,IF(C39="OATS",Supuestos_Precios!$C$7,IF(C39="PAST",Supuestos_Precios!$C$14,IF(C39="SGHY",Supuestos_Precios!$C$9,Supuestos_Precios!$C$6))))</f>
        <v>160</v>
      </c>
      <c r="C39" t="s">
        <v>8</v>
      </c>
      <c r="D39" t="s">
        <v>48</v>
      </c>
    </row>
    <row r="40" spans="2:4" x14ac:dyDescent="0.25">
      <c r="B40">
        <f>IF(C40="SOYB",Supuestos_Precios!$C$8,IF(C40="OATS",Supuestos_Precios!$C$7,IF(C40="PAST",Supuestos_Precios!$C$14,IF(C40="SGHY",Supuestos_Precios!$C$9,Supuestos_Precios!$C$6))))</f>
        <v>160</v>
      </c>
      <c r="C40" t="s">
        <v>8</v>
      </c>
      <c r="D40" t="s">
        <v>49</v>
      </c>
    </row>
    <row r="41" spans="2:4" x14ac:dyDescent="0.25">
      <c r="B41">
        <f>IF(C41="SOYB",Supuestos_Precios!$C$8,IF(C41="OATS",Supuestos_Precios!$C$7,IF(C41="PAST",Supuestos_Precios!$C$14,IF(C41="SGHY",Supuestos_Precios!$C$9,Supuestos_Precios!$C$6))))</f>
        <v>5000</v>
      </c>
      <c r="C41" t="s">
        <v>2</v>
      </c>
      <c r="D41" t="s">
        <v>50</v>
      </c>
    </row>
    <row r="42" spans="2:4" x14ac:dyDescent="0.25">
      <c r="B42">
        <f>IF(C42="SOYB",Supuestos_Precios!$C$8,IF(C42="OATS",Supuestos_Precios!$C$7,IF(C42="PAST",Supuestos_Precios!$C$14,IF(C42="SGHY",Supuestos_Precios!$C$9,Supuestos_Precios!$C$6))))</f>
        <v>5000</v>
      </c>
      <c r="C42" t="s">
        <v>2</v>
      </c>
      <c r="D42" t="s">
        <v>51</v>
      </c>
    </row>
    <row r="43" spans="2:4" x14ac:dyDescent="0.25">
      <c r="B43">
        <f>IF(C43="SOYB",Supuestos_Precios!$C$8,IF(C43="OATS",Supuestos_Precios!$C$7,IF(C43="PAST",Supuestos_Precios!$C$14,IF(C43="SGHY",Supuestos_Precios!$C$9,Supuestos_Precios!$C$6))))</f>
        <v>5000</v>
      </c>
      <c r="C43" t="s">
        <v>2</v>
      </c>
      <c r="D43" t="s">
        <v>52</v>
      </c>
    </row>
    <row r="44" spans="2:4" x14ac:dyDescent="0.25">
      <c r="B44">
        <f>IF(C44="SOYB",Supuestos_Precios!$C$8,IF(C44="OATS",Supuestos_Precios!$C$7,IF(C44="PAST",Supuestos_Precios!$C$14,IF(C44="SGHY",Supuestos_Precios!$C$9,Supuestos_Precios!$C$6))))</f>
        <v>5000</v>
      </c>
      <c r="C44" t="s">
        <v>2</v>
      </c>
      <c r="D44" t="s">
        <v>53</v>
      </c>
    </row>
    <row r="45" spans="2:4" x14ac:dyDescent="0.25">
      <c r="B45">
        <f>IF(C45="SOYB",Supuestos_Precios!$C$8,IF(C45="OATS",Supuestos_Precios!$C$7,IF(C45="PAST",Supuestos_Precios!$C$14,IF(C45="SGHY",Supuestos_Precios!$C$9,Supuestos_Precios!$C$6))))</f>
        <v>5000</v>
      </c>
      <c r="C45" t="s">
        <v>2</v>
      </c>
      <c r="D45" t="s">
        <v>54</v>
      </c>
    </row>
    <row r="46" spans="2:4" x14ac:dyDescent="0.25">
      <c r="B46">
        <f>IF(C46="SOYB",Supuestos_Precios!$C$8,IF(C46="OATS",Supuestos_Precios!$C$7,IF(C46="PAST",Supuestos_Precios!$C$14,IF(C46="SGHY",Supuestos_Precios!$C$9,Supuestos_Precios!$C$6))))</f>
        <v>5000</v>
      </c>
      <c r="C46" t="s">
        <v>2</v>
      </c>
      <c r="D46" t="s">
        <v>55</v>
      </c>
    </row>
    <row r="47" spans="2:4" x14ac:dyDescent="0.25">
      <c r="B47">
        <f>IF(C47="SOYB",Supuestos_Precios!$C$8,IF(C47="OATS",Supuestos_Precios!$C$7,IF(C47="PAST",Supuestos_Precios!$C$14,IF(C47="SGHY",Supuestos_Precios!$C$9,Supuestos_Precios!$C$6))))</f>
        <v>5000</v>
      </c>
      <c r="C47" t="s">
        <v>2</v>
      </c>
      <c r="D47" t="s">
        <v>56</v>
      </c>
    </row>
    <row r="48" spans="2:4" x14ac:dyDescent="0.25">
      <c r="B48">
        <f>IF(C48="SOYB",Supuestos_Precios!$C$8,IF(C48="OATS",Supuestos_Precios!$C$7,IF(C48="PAST",Supuestos_Precios!$C$14,IF(C48="SGHY",Supuestos_Precios!$C$9,Supuestos_Precios!$C$6))))</f>
        <v>5000</v>
      </c>
      <c r="C48" t="s">
        <v>2</v>
      </c>
      <c r="D48" t="s">
        <v>57</v>
      </c>
    </row>
    <row r="49" spans="2:4" x14ac:dyDescent="0.25">
      <c r="B49">
        <f>IF(C49="SOYB",Supuestos_Precios!$C$8,IF(C49="OATS",Supuestos_Precios!$C$7,IF(C49="PAST",Supuestos_Precios!$C$14,IF(C49="SGHY",Supuestos_Precios!$C$9,Supuestos_Precios!$C$6))))</f>
        <v>5000</v>
      </c>
      <c r="C49" t="s">
        <v>2</v>
      </c>
      <c r="D49" t="s">
        <v>58</v>
      </c>
    </row>
    <row r="50" spans="2:4" x14ac:dyDescent="0.25">
      <c r="B50">
        <f>IF(C50="SOYB",Supuestos_Precios!$C$8,IF(C50="OATS",Supuestos_Precios!$C$7,IF(C50="PAST",Supuestos_Precios!$C$14,IF(C50="SGHY",Supuestos_Precios!$C$9,Supuestos_Precios!$C$6))))</f>
        <v>5000</v>
      </c>
      <c r="C50" t="s">
        <v>2</v>
      </c>
      <c r="D50" t="s">
        <v>47</v>
      </c>
    </row>
    <row r="51" spans="2:4" x14ac:dyDescent="0.25">
      <c r="B51">
        <f>IF(C51="SOYB",Supuestos_Precios!$C$8,IF(C51="OATS",Supuestos_Precios!$C$7,IF(C51="PAST",Supuestos_Precios!$C$14,IF(C51="SGHY",Supuestos_Precios!$C$9,Supuestos_Precios!$C$6))))</f>
        <v>5000</v>
      </c>
      <c r="C51" t="s">
        <v>2</v>
      </c>
      <c r="D51" t="s">
        <v>48</v>
      </c>
    </row>
    <row r="52" spans="2:4" x14ac:dyDescent="0.25">
      <c r="B52">
        <f>IF(C52="SOYB",Supuestos_Precios!$C$8,IF(C52="OATS",Supuestos_Precios!$C$7,IF(C52="PAST",Supuestos_Precios!$C$14,IF(C52="SGHY",Supuestos_Precios!$C$9,Supuestos_Precios!$C$6))))</f>
        <v>5000</v>
      </c>
      <c r="C52" t="s">
        <v>2</v>
      </c>
      <c r="D52" t="s">
        <v>49</v>
      </c>
    </row>
    <row r="53" spans="2:4" x14ac:dyDescent="0.25">
      <c r="B53">
        <f>IF(C53="SOYB",Supuestos_Precios!$C$8,IF(C53="OATS",Supuestos_Precios!$C$7,IF(C53="PAST",Supuestos_Precios!$C$14,IF(C53="SGHY",Supuestos_Precios!$C$9,Supuestos_Precios!$C$6))))</f>
        <v>5000</v>
      </c>
      <c r="C53" t="s">
        <v>2</v>
      </c>
      <c r="D53" t="s">
        <v>50</v>
      </c>
    </row>
    <row r="54" spans="2:4" x14ac:dyDescent="0.25">
      <c r="B54">
        <f>IF(C54="SOYB",Supuestos_Precios!$C$8,IF(C54="OATS",Supuestos_Precios!$C$7,IF(C54="PAST",Supuestos_Precios!$C$14,IF(C54="SGHY",Supuestos_Precios!$C$9,Supuestos_Precios!$C$6))))</f>
        <v>5000</v>
      </c>
      <c r="C54" t="s">
        <v>2</v>
      </c>
      <c r="D54" t="s">
        <v>51</v>
      </c>
    </row>
    <row r="55" spans="2:4" x14ac:dyDescent="0.25">
      <c r="B55">
        <f>IF(C55="SOYB",Supuestos_Precios!$C$8,IF(C55="OATS",Supuestos_Precios!$C$7,IF(C55="PAST",Supuestos_Precios!$C$14,IF(C55="SGHY",Supuestos_Precios!$C$9,Supuestos_Precios!$C$6))))</f>
        <v>5000</v>
      </c>
      <c r="C55" t="s">
        <v>2</v>
      </c>
      <c r="D55" t="s">
        <v>52</v>
      </c>
    </row>
    <row r="56" spans="2:4" x14ac:dyDescent="0.25">
      <c r="B56">
        <f>IF(C56="SOYB",Supuestos_Precios!$C$8,IF(C56="OATS",Supuestos_Precios!$C$7,IF(C56="PAST",Supuestos_Precios!$C$14,IF(C56="SGHY",Supuestos_Precios!$C$9,Supuestos_Precios!$C$6))))</f>
        <v>5000</v>
      </c>
      <c r="C56" t="s">
        <v>2</v>
      </c>
      <c r="D56" t="s">
        <v>53</v>
      </c>
    </row>
    <row r="57" spans="2:4" x14ac:dyDescent="0.25">
      <c r="B57">
        <f>IF(C57="SOYB",Supuestos_Precios!$C$8,IF(C57="OATS",Supuestos_Precios!$C$7,IF(C57="PAST",Supuestos_Precios!$C$14,IF(C57="SGHY",Supuestos_Precios!$C$9,Supuestos_Precios!$C$6))))</f>
        <v>5000</v>
      </c>
      <c r="C57" t="s">
        <v>2</v>
      </c>
      <c r="D57" t="s">
        <v>54</v>
      </c>
    </row>
    <row r="58" spans="2:4" x14ac:dyDescent="0.25">
      <c r="B58">
        <f>IF(C58="SOYB",Supuestos_Precios!$C$8,IF(C58="OATS",Supuestos_Precios!$C$7,IF(C58="PAST",Supuestos_Precios!$C$14,IF(C58="SGHY",Supuestos_Precios!$C$9,Supuestos_Precios!$C$6))))</f>
        <v>5000</v>
      </c>
      <c r="C58" t="s">
        <v>2</v>
      </c>
      <c r="D58" t="s">
        <v>55</v>
      </c>
    </row>
    <row r="59" spans="2:4" x14ac:dyDescent="0.25">
      <c r="B59">
        <f>IF(C59="SOYB",Supuestos_Precios!$C$8,IF(C59="OATS",Supuestos_Precios!$C$7,IF(C59="PAST",Supuestos_Precios!$C$14,IF(C59="SGHY",Supuestos_Precios!$C$9,Supuestos_Precios!$C$6))))</f>
        <v>5000</v>
      </c>
      <c r="C59" t="s">
        <v>2</v>
      </c>
      <c r="D59" t="s">
        <v>56</v>
      </c>
    </row>
    <row r="60" spans="2:4" x14ac:dyDescent="0.25">
      <c r="B60">
        <f>IF(C60="SOYB",Supuestos_Precios!$C$8,IF(C60="OATS",Supuestos_Precios!$C$7,IF(C60="PAST",Supuestos_Precios!$C$14,IF(C60="SGHY",Supuestos_Precios!$C$9,Supuestos_Precios!$C$6))))</f>
        <v>5000</v>
      </c>
      <c r="C60" t="s">
        <v>2</v>
      </c>
      <c r="D60" t="s">
        <v>57</v>
      </c>
    </row>
    <row r="61" spans="2:4" x14ac:dyDescent="0.25">
      <c r="B61">
        <f>IF(C61="SOYB",Supuestos_Precios!$C$8,IF(C61="OATS",Supuestos_Precios!$C$7,IF(C61="PAST",Supuestos_Precios!$C$14,IF(C61="SGHY",Supuestos_Precios!$C$9,Supuestos_Precios!$C$6))))</f>
        <v>5000</v>
      </c>
      <c r="C61" t="s">
        <v>2</v>
      </c>
      <c r="D61" t="s">
        <v>58</v>
      </c>
    </row>
    <row r="62" spans="2:4" x14ac:dyDescent="0.25">
      <c r="B62">
        <f>IF(C62="SOYB",Supuestos_Precios!$C$8,IF(C62="OATS",Supuestos_Precios!$C$7,IF(C62="PAST",Supuestos_Precios!$C$14,IF(C62="SGHY",Supuestos_Precios!$C$9,Supuestos_Precios!$C$6))))</f>
        <v>5000</v>
      </c>
      <c r="C62" t="s">
        <v>2</v>
      </c>
      <c r="D62" t="s">
        <v>47</v>
      </c>
    </row>
    <row r="63" spans="2:4" x14ac:dyDescent="0.25">
      <c r="B63">
        <f>IF(C63="SOYB",Supuestos_Precios!$C$8,IF(C63="OATS",Supuestos_Precios!$C$7,IF(C63="PAST",Supuestos_Precios!$C$14,IF(C63="SGHY",Supuestos_Precios!$C$9,Supuestos_Precios!$C$6))))</f>
        <v>5000</v>
      </c>
      <c r="C63" t="s">
        <v>2</v>
      </c>
      <c r="D63" t="s">
        <v>48</v>
      </c>
    </row>
    <row r="64" spans="2:4" x14ac:dyDescent="0.25">
      <c r="B64">
        <f>IF(C64="SOYB",Supuestos_Precios!$C$8,IF(C64="OATS",Supuestos_Precios!$C$7,IF(C64="PAST",Supuestos_Precios!$C$14,IF(C64="SGHY",Supuestos_Precios!$C$9,Supuestos_Precios!$C$6))))</f>
        <v>5000</v>
      </c>
      <c r="C64" t="s">
        <v>2</v>
      </c>
      <c r="D64" t="s">
        <v>49</v>
      </c>
    </row>
    <row r="65" spans="2:4" x14ac:dyDescent="0.25">
      <c r="B65">
        <f>IF(C65="SOYB",Supuestos_Precios!$C$8,IF(C65="OATS",Supuestos_Precios!$C$7,IF(C65="PAST",Supuestos_Precios!$C$14,IF(C65="SGHY",Supuestos_Precios!$C$9,Supuestos_Precios!$C$6))))</f>
        <v>5000</v>
      </c>
      <c r="C65" t="s">
        <v>2</v>
      </c>
      <c r="D65" t="s">
        <v>50</v>
      </c>
    </row>
    <row r="66" spans="2:4" x14ac:dyDescent="0.25">
      <c r="B66">
        <f>IF(C66="SOYB",Supuestos_Precios!$C$8,IF(C66="OATS",Supuestos_Precios!$C$7,IF(C66="PAST",Supuestos_Precios!$C$14,IF(C66="SGHY",Supuestos_Precios!$C$9,Supuestos_Precios!$C$6))))</f>
        <v>5000</v>
      </c>
      <c r="C66" t="s">
        <v>2</v>
      </c>
      <c r="D66" t="s">
        <v>51</v>
      </c>
    </row>
    <row r="67" spans="2:4" x14ac:dyDescent="0.25">
      <c r="B67">
        <f>IF(C67="SOYB",Supuestos_Precios!$C$8,IF(C67="OATS",Supuestos_Precios!$C$7,IF(C67="PAST",Supuestos_Precios!$C$14,IF(C67="SGHY",Supuestos_Precios!$C$9,Supuestos_Precios!$C$6))))</f>
        <v>5000</v>
      </c>
      <c r="C67" t="s">
        <v>2</v>
      </c>
      <c r="D67" t="s">
        <v>52</v>
      </c>
    </row>
    <row r="68" spans="2:4" x14ac:dyDescent="0.25">
      <c r="B68">
        <f>IF(C68="SOYB",Supuestos_Precios!$C$8,IF(C68="OATS",Supuestos_Precios!$C$7,IF(C68="PAST",Supuestos_Precios!$C$14,IF(C68="SGHY",Supuestos_Precios!$C$9,Supuestos_Precios!$C$6))))</f>
        <v>5000</v>
      </c>
      <c r="C68" t="s">
        <v>2</v>
      </c>
      <c r="D68" t="s">
        <v>53</v>
      </c>
    </row>
    <row r="69" spans="2:4" x14ac:dyDescent="0.25">
      <c r="B69">
        <f>IF(C69="SOYB",Supuestos_Precios!$C$8,IF(C69="OATS",Supuestos_Precios!$C$7,IF(C69="PAST",Supuestos_Precios!$C$14,IF(C69="SGHY",Supuestos_Precios!$C$9,Supuestos_Precios!$C$6))))</f>
        <v>5000</v>
      </c>
      <c r="C69" t="s">
        <v>2</v>
      </c>
      <c r="D69" t="s">
        <v>54</v>
      </c>
    </row>
    <row r="70" spans="2:4" x14ac:dyDescent="0.25">
      <c r="B70">
        <f>IF(C70="SOYB",Supuestos_Precios!$C$8,IF(C70="OATS",Supuestos_Precios!$C$7,IF(C70="PAST",Supuestos_Precios!$C$14,IF(C70="SGHY",Supuestos_Precios!$C$9,Supuestos_Precios!$C$6))))</f>
        <v>5000</v>
      </c>
      <c r="C70" t="s">
        <v>2</v>
      </c>
      <c r="D70" t="s">
        <v>55</v>
      </c>
    </row>
    <row r="71" spans="2:4" x14ac:dyDescent="0.25">
      <c r="B71">
        <f>IF(C71="SOYB",Supuestos_Precios!$C$8,IF(C71="OATS",Supuestos_Precios!$C$7,IF(C71="PAST",Supuestos_Precios!$C$14,IF(C71="SGHY",Supuestos_Precios!$C$9,Supuestos_Precios!$C$6))))</f>
        <v>5000</v>
      </c>
      <c r="C71" t="s">
        <v>2</v>
      </c>
      <c r="D71" t="s">
        <v>56</v>
      </c>
    </row>
    <row r="72" spans="2:4" x14ac:dyDescent="0.25">
      <c r="B72">
        <f>IF(C72="SOYB",Supuestos_Precios!$C$8,IF(C72="OATS",Supuestos_Precios!$C$7,IF(C72="PAST",Supuestos_Precios!$C$14,IF(C72="SGHY",Supuestos_Precios!$C$9,Supuestos_Precios!$C$6))))</f>
        <v>5000</v>
      </c>
      <c r="C72" t="s">
        <v>2</v>
      </c>
      <c r="D72" t="s">
        <v>57</v>
      </c>
    </row>
    <row r="73" spans="2:4" x14ac:dyDescent="0.25">
      <c r="B73">
        <f>IF(C73="SOYB",Supuestos_Precios!$C$8,IF(C73="OATS",Supuestos_Precios!$C$7,IF(C73="PAST",Supuestos_Precios!$C$14,IF(C73="SGHY",Supuestos_Precios!$C$9,Supuestos_Precios!$C$6))))</f>
        <v>5000</v>
      </c>
      <c r="C73" t="s">
        <v>2</v>
      </c>
      <c r="D73" t="s">
        <v>58</v>
      </c>
    </row>
  </sheetData>
  <autoFilter ref="B1: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Hoja9</vt:lpstr>
      <vt:lpstr>Supuestos_Precios</vt:lpstr>
      <vt:lpstr>Rotacion 1</vt:lpstr>
      <vt:lpstr>Rotacion 2</vt:lpstr>
      <vt:lpstr>Rotacion 3</vt:lpstr>
      <vt:lpstr>Rotacion 4</vt:lpstr>
      <vt:lpstr>Rotacion 5</vt:lpstr>
      <vt:lpstr>Rotacion 6</vt:lpstr>
      <vt:lpstr>Rotacion 7</vt:lpstr>
      <vt:lpstr>Rotacion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2020-03-25T15:02:56Z</dcterms:created>
  <dcterms:modified xsi:type="dcterms:W3CDTF">2020-06-18T10:24:55Z</dcterms:modified>
</cp:coreProperties>
</file>