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dor" sheetId="1" r:id="rId4"/>
    <sheet state="hidden" name="Setor" sheetId="2" r:id="rId5"/>
    <sheet state="hidden" name="Classificação" sheetId="3" r:id="rId6"/>
    <sheet state="hidden" name="Ranking Screeners" sheetId="4" r:id="rId7"/>
  </sheets>
  <definedNames>
    <definedName hidden="1" localSheetId="3" name="Z_8E524340_208B_4B9C_98A8_1D917F1E9F12_.wvu.FilterData">'Ranking Screeners'!$B$5:$H$443</definedName>
  </definedNames>
  <calcPr/>
  <customWorkbookViews>
    <customWorkbookView activeSheetId="0" maximized="1" windowHeight="0" windowWidth="0" guid="{8E524340-208B-4B9C-98A8-1D917F1E9F12}" name="Filtro 1"/>
  </customWorkbookViews>
</workbook>
</file>

<file path=xl/sharedStrings.xml><?xml version="1.0" encoding="utf-8"?>
<sst xmlns="http://schemas.openxmlformats.org/spreadsheetml/2006/main" count="4595" uniqueCount="1534">
  <si>
    <t>IMPORTANTE: clique em "ARQUIVO &gt; FAZER UMA CÓPIA" para poder realizar suas edições. Os dados cadastrados são meramente ilustrativos.</t>
  </si>
  <si>
    <t>Produto</t>
  </si>
  <si>
    <t>Rendimento + Valor investido (R$)</t>
  </si>
  <si>
    <t>Simulador de Renda Fixa</t>
  </si>
  <si>
    <t>Aporte inicial</t>
  </si>
  <si>
    <t>Aporte mensal</t>
  </si>
  <si>
    <t>Período (meses)</t>
  </si>
  <si>
    <t>Edite somente os campos em amarelo</t>
  </si>
  <si>
    <t>Taxa
(a.a.)</t>
  </si>
  <si>
    <t>Taxa
(a.m.)</t>
  </si>
  <si>
    <t>Rendimento no Período
(%)</t>
  </si>
  <si>
    <t>Rendimento no Período
(R$)</t>
  </si>
  <si>
    <t>Rendimento + Valor investido
(R$)</t>
  </si>
  <si>
    <t>Tesouro Pré Fixado</t>
  </si>
  <si>
    <t>a.a.</t>
  </si>
  <si>
    <t>a.m.</t>
  </si>
  <si>
    <t>Tesouro Selic</t>
  </si>
  <si>
    <t>Tesouro IPCA+</t>
  </si>
  <si>
    <t>CDB e LC</t>
  </si>
  <si>
    <t>LCI e LCA</t>
  </si>
  <si>
    <t>Poupança</t>
  </si>
  <si>
    <t>Ficou com dúvidas? Clique aqui e fale com um assessor EQI.</t>
  </si>
  <si>
    <t>CÓDIGO</t>
  </si>
  <si>
    <t>SEGMENTO</t>
  </si>
  <si>
    <t>SETOR ECONÔMICO</t>
  </si>
  <si>
    <t>SUBSETOR</t>
  </si>
  <si>
    <t>CSAN</t>
  </si>
  <si>
    <t>NM</t>
  </si>
  <si>
    <t>Petróleo, Gás e Biocombustíveis</t>
  </si>
  <si>
    <t>Exploração, Refino e Distribuição</t>
  </si>
  <si>
    <t>DMMO</t>
  </si>
  <si>
    <t>ENAT</t>
  </si>
  <si>
    <t>RPMG</t>
  </si>
  <si>
    <t>PETR</t>
  </si>
  <si>
    <t>N2</t>
  </si>
  <si>
    <t>BRDT</t>
  </si>
  <si>
    <t>PRIO</t>
  </si>
  <si>
    <t>UGPA</t>
  </si>
  <si>
    <t>LUPA</t>
  </si>
  <si>
    <t>Equipamentos e Serviços</t>
  </si>
  <si>
    <t>OSXB</t>
  </si>
  <si>
    <t>BRAP</t>
  </si>
  <si>
    <t>N1</t>
  </si>
  <si>
    <t>Materiais Básicos</t>
  </si>
  <si>
    <t>Mineração</t>
  </si>
  <si>
    <t>Minerais Metálicos</t>
  </si>
  <si>
    <t>LTEL</t>
  </si>
  <si>
    <t>MB</t>
  </si>
  <si>
    <t>LTLA</t>
  </si>
  <si>
    <t>MMXM</t>
  </si>
  <si>
    <t>VALE</t>
  </si>
  <si>
    <t>FESA</t>
  </si>
  <si>
    <t>Siderurgia e Metalurgia</t>
  </si>
  <si>
    <t>Siderurgia</t>
  </si>
  <si>
    <t>GGBR</t>
  </si>
  <si>
    <t>GOAU</t>
  </si>
  <si>
    <t>CSNA</t>
  </si>
  <si>
    <t>USIM</t>
  </si>
  <si>
    <t>MGEL</t>
  </si>
  <si>
    <t>Artefatos de Ferro e Aço</t>
  </si>
  <si>
    <t>PATI</t>
  </si>
  <si>
    <t>TKNO</t>
  </si>
  <si>
    <t>PMAM</t>
  </si>
  <si>
    <t>Artefatos de Cobre</t>
  </si>
  <si>
    <t>BRKM</t>
  </si>
  <si>
    <t>Químicos</t>
  </si>
  <si>
    <t>Petroquímicos</t>
  </si>
  <si>
    <t>ELEK</t>
  </si>
  <si>
    <t>GPCP</t>
  </si>
  <si>
    <t>FHER</t>
  </si>
  <si>
    <t>Fertilizantes e Defensivos</t>
  </si>
  <si>
    <t>NUTR</t>
  </si>
  <si>
    <t>MA</t>
  </si>
  <si>
    <t>CRPG</t>
  </si>
  <si>
    <t>Químicos Diversos</t>
  </si>
  <si>
    <t>UNIP</t>
  </si>
  <si>
    <t>DTEX</t>
  </si>
  <si>
    <t>Madeira e Papel</t>
  </si>
  <si>
    <t>Madeira</t>
  </si>
  <si>
    <t>EUCA</t>
  </si>
  <si>
    <t>RANI</t>
  </si>
  <si>
    <t>Papel e Celulose</t>
  </si>
  <si>
    <t>KLBN</t>
  </si>
  <si>
    <t>MSPA</t>
  </si>
  <si>
    <t>STTZ</t>
  </si>
  <si>
    <t>NEMO</t>
  </si>
  <si>
    <t>SUZB</t>
  </si>
  <si>
    <t>MTIG</t>
  </si>
  <si>
    <t>Embalagens</t>
  </si>
  <si>
    <t>SNSY</t>
  </si>
  <si>
    <t>Materiais Diversos</t>
  </si>
  <si>
    <t>ETER</t>
  </si>
  <si>
    <t>Bens Industriais</t>
  </si>
  <si>
    <t>Construção e Engenharia</t>
  </si>
  <si>
    <t>Produtos para Construção</t>
  </si>
  <si>
    <t>HAGA</t>
  </si>
  <si>
    <t>PTBL</t>
  </si>
  <si>
    <t>AZEV</t>
  </si>
  <si>
    <t>Construção Pesada</t>
  </si>
  <si>
    <t>SOND</t>
  </si>
  <si>
    <t>Engenharia Consultiva</t>
  </si>
  <si>
    <t>TCNO</t>
  </si>
  <si>
    <t>MILS</t>
  </si>
  <si>
    <t>Serviços Diversos</t>
  </si>
  <si>
    <t>EMBR</t>
  </si>
  <si>
    <t>Material de Transporte</t>
  </si>
  <si>
    <t>Material Aeronáutico e de Defesa</t>
  </si>
  <si>
    <t>FRAS</t>
  </si>
  <si>
    <t>Material Rodoviário</t>
  </si>
  <si>
    <t>POMO</t>
  </si>
  <si>
    <t>RAPT</t>
  </si>
  <si>
    <t>RCSL</t>
  </si>
  <si>
    <t>RSUL</t>
  </si>
  <si>
    <t>TUPY</t>
  </si>
  <si>
    <t>MWET</t>
  </si>
  <si>
    <t>SHUL</t>
  </si>
  <si>
    <t>Máquinas e Equipamentos</t>
  </si>
  <si>
    <t>Motores, Compressores e Outros</t>
  </si>
  <si>
    <t>WEGE</t>
  </si>
  <si>
    <t>EALT</t>
  </si>
  <si>
    <t>Máq. e Equip. Industriais</t>
  </si>
  <si>
    <t>BDLL</t>
  </si>
  <si>
    <t>ROMI</t>
  </si>
  <si>
    <t>INEP</t>
  </si>
  <si>
    <t>KEPL</t>
  </si>
  <si>
    <t>FRIO</t>
  </si>
  <si>
    <t>NORD</t>
  </si>
  <si>
    <t>PTCA</t>
  </si>
  <si>
    <t>M2</t>
  </si>
  <si>
    <t>MTSA</t>
  </si>
  <si>
    <t>Máq. e Equip. Construção e Agrícolas</t>
  </si>
  <si>
    <t>STTR</t>
  </si>
  <si>
    <t>TASA</t>
  </si>
  <si>
    <t>Armas e Munições</t>
  </si>
  <si>
    <t>AZUL</t>
  </si>
  <si>
    <t>Transporte</t>
  </si>
  <si>
    <t>Transporte Aéreo</t>
  </si>
  <si>
    <t>GOLL</t>
  </si>
  <si>
    <t>FRRN</t>
  </si>
  <si>
    <t>Transporte Ferroviário</t>
  </si>
  <si>
    <t>GASC</t>
  </si>
  <si>
    <t>RLOG</t>
  </si>
  <si>
    <t>VSPT</t>
  </si>
  <si>
    <t>MRSA</t>
  </si>
  <si>
    <t>RAIL</t>
  </si>
  <si>
    <t>LOGN</t>
  </si>
  <si>
    <t>Transporte Hidroviário</t>
  </si>
  <si>
    <t>LUXM</t>
  </si>
  <si>
    <t>SIMH3</t>
  </si>
  <si>
    <t>Transporte Rodoviário</t>
  </si>
  <si>
    <t>TGMA</t>
  </si>
  <si>
    <t>ANHB</t>
  </si>
  <si>
    <t>Exploração de Rodovias</t>
  </si>
  <si>
    <t>CCRO</t>
  </si>
  <si>
    <t>RPTA</t>
  </si>
  <si>
    <t>CRTE</t>
  </si>
  <si>
    <t>ERDV</t>
  </si>
  <si>
    <t>ECNT</t>
  </si>
  <si>
    <t>ASCP</t>
  </si>
  <si>
    <t>ECOR</t>
  </si>
  <si>
    <t>ECOV</t>
  </si>
  <si>
    <t>COLN</t>
  </si>
  <si>
    <t>RDVT</t>
  </si>
  <si>
    <t>CRBD</t>
  </si>
  <si>
    <t>TRIA</t>
  </si>
  <si>
    <t>TPIS</t>
  </si>
  <si>
    <t>VOES</t>
  </si>
  <si>
    <t>AGRU</t>
  </si>
  <si>
    <t>Serviços de Apoio e Armazenagem</t>
  </si>
  <si>
    <t>PSVM</t>
  </si>
  <si>
    <t>IVPR</t>
  </si>
  <si>
    <t>SAIP</t>
  </si>
  <si>
    <t>STBP</t>
  </si>
  <si>
    <t>WSON</t>
  </si>
  <si>
    <t>DR3</t>
  </si>
  <si>
    <t>ATMP</t>
  </si>
  <si>
    <t>BBML</t>
  </si>
  <si>
    <t>CARD</t>
  </si>
  <si>
    <t>DTCY</t>
  </si>
  <si>
    <t>FLEX</t>
  </si>
  <si>
    <t>PRNR</t>
  </si>
  <si>
    <t>VLID</t>
  </si>
  <si>
    <t>BTTL</t>
  </si>
  <si>
    <t>Comércio</t>
  </si>
  <si>
    <t>MMAQ</t>
  </si>
  <si>
    <t>WLMM</t>
  </si>
  <si>
    <t>APTI</t>
  </si>
  <si>
    <t>Consumo não Cíclico</t>
  </si>
  <si>
    <t>Agropecuária</t>
  </si>
  <si>
    <t>Agricultura</t>
  </si>
  <si>
    <t>AGRO</t>
  </si>
  <si>
    <t>FRTA</t>
  </si>
  <si>
    <t>SLCE</t>
  </si>
  <si>
    <t>TESA</t>
  </si>
  <si>
    <t>BSEV</t>
  </si>
  <si>
    <t>Alimentos Processados</t>
  </si>
  <si>
    <t>Açucar e Alcool</t>
  </si>
  <si>
    <t>RESA</t>
  </si>
  <si>
    <t>SMTO</t>
  </si>
  <si>
    <t>BRFS</t>
  </si>
  <si>
    <t>Carnes e Derivados</t>
  </si>
  <si>
    <t>BAUH</t>
  </si>
  <si>
    <t>JBSS</t>
  </si>
  <si>
    <t>MRFG</t>
  </si>
  <si>
    <t>BEEF</t>
  </si>
  <si>
    <t>MNPR</t>
  </si>
  <si>
    <t>CAML</t>
  </si>
  <si>
    <t>Alimentos Diversos</t>
  </si>
  <si>
    <t>JMCD</t>
  </si>
  <si>
    <t>JOPA</t>
  </si>
  <si>
    <t>MDIA</t>
  </si>
  <si>
    <t>ODER</t>
  </si>
  <si>
    <t>ABEV</t>
  </si>
  <si>
    <t>Bebidas</t>
  </si>
  <si>
    <t>Cervejas e Refrigerantes</t>
  </si>
  <si>
    <t>NTCO</t>
  </si>
  <si>
    <t>Produtos de Uso Pessoal e de Limpeza</t>
  </si>
  <si>
    <t>Produtos de Uso Pessoal</t>
  </si>
  <si>
    <t>BOBR</t>
  </si>
  <si>
    <t>Produtos de Limpeza</t>
  </si>
  <si>
    <t>CRFB</t>
  </si>
  <si>
    <t>Comércio e Distribuição</t>
  </si>
  <si>
    <t>Alimentos</t>
  </si>
  <si>
    <t>PCAR</t>
  </si>
  <si>
    <t>CALI</t>
  </si>
  <si>
    <t>Consumo Cíclico</t>
  </si>
  <si>
    <t>Construção Civil</t>
  </si>
  <si>
    <t>Incorporações</t>
  </si>
  <si>
    <t>CRDE</t>
  </si>
  <si>
    <t>CYRE</t>
  </si>
  <si>
    <t>DIRR</t>
  </si>
  <si>
    <t>EVEN</t>
  </si>
  <si>
    <t>EZTC</t>
  </si>
  <si>
    <t>GFSA</t>
  </si>
  <si>
    <t>HBOR</t>
  </si>
  <si>
    <t>INNT</t>
  </si>
  <si>
    <t>JHSF</t>
  </si>
  <si>
    <t>JFEN</t>
  </si>
  <si>
    <t>MTRE</t>
  </si>
  <si>
    <t>MDNE</t>
  </si>
  <si>
    <t>MRVE</t>
  </si>
  <si>
    <t>PDGR</t>
  </si>
  <si>
    <t>RDNI</t>
  </si>
  <si>
    <t>RSID</t>
  </si>
  <si>
    <t>TCSA</t>
  </si>
  <si>
    <t>TEND</t>
  </si>
  <si>
    <t>TRIS</t>
  </si>
  <si>
    <t>VIVR</t>
  </si>
  <si>
    <t>CEDO</t>
  </si>
  <si>
    <t>Tecidos, Vestuário e Calçados</t>
  </si>
  <si>
    <t>Fios e Tecidos</t>
  </si>
  <si>
    <t>CTNM</t>
  </si>
  <si>
    <t>DOHL</t>
  </si>
  <si>
    <t>ECPR</t>
  </si>
  <si>
    <t>CATA</t>
  </si>
  <si>
    <t>CTKA</t>
  </si>
  <si>
    <t>PTNT</t>
  </si>
  <si>
    <t>CTSA</t>
  </si>
  <si>
    <t>SGPS</t>
  </si>
  <si>
    <t>TEKA</t>
  </si>
  <si>
    <t>TXRX</t>
  </si>
  <si>
    <t>HGTX</t>
  </si>
  <si>
    <t>Vestuário</t>
  </si>
  <si>
    <t>ALPA</t>
  </si>
  <si>
    <t>Calçados</t>
  </si>
  <si>
    <t>CAMB</t>
  </si>
  <si>
    <t>GRND</t>
  </si>
  <si>
    <t>VULC</t>
  </si>
  <si>
    <t>MNDL</t>
  </si>
  <si>
    <t>Acessórios</t>
  </si>
  <si>
    <t>TECN</t>
  </si>
  <si>
    <t>VIVA</t>
  </si>
  <si>
    <t>WHRL</t>
  </si>
  <si>
    <t>Utilidades Domésticas</t>
  </si>
  <si>
    <t>Eletrodomésticos</t>
  </si>
  <si>
    <t>UCAS</t>
  </si>
  <si>
    <t>Móveis</t>
  </si>
  <si>
    <t>HETA</t>
  </si>
  <si>
    <t>Utensílios Domésticos</t>
  </si>
  <si>
    <t>NAFG</t>
  </si>
  <si>
    <t>MYPK</t>
  </si>
  <si>
    <t>Automóveis e Motocicletas</t>
  </si>
  <si>
    <t>LEVE</t>
  </si>
  <si>
    <t>PLAS</t>
  </si>
  <si>
    <t>HOOT</t>
  </si>
  <si>
    <t>Hoteis e Restaurantes</t>
  </si>
  <si>
    <t>Hotelaria</t>
  </si>
  <si>
    <t>BKBR</t>
  </si>
  <si>
    <t>Restaurante e Similares</t>
  </si>
  <si>
    <t>MEAL</t>
  </si>
  <si>
    <t>BMKS</t>
  </si>
  <si>
    <t>Viagens e Lazer</t>
  </si>
  <si>
    <t>Bicicletas</t>
  </si>
  <si>
    <t>ESTR</t>
  </si>
  <si>
    <t>Brinquedos e Jogos</t>
  </si>
  <si>
    <t>AHEB</t>
  </si>
  <si>
    <t>Produção de Eventos e Shows</t>
  </si>
  <si>
    <t>SHOW</t>
  </si>
  <si>
    <t>CVCB</t>
  </si>
  <si>
    <t>Viagens e Turismo</t>
  </si>
  <si>
    <t>SMFT</t>
  </si>
  <si>
    <t>Atividades Esportivas</t>
  </si>
  <si>
    <t>ANIM</t>
  </si>
  <si>
    <t>Diversos</t>
  </si>
  <si>
    <t>Serviços Educacionais</t>
  </si>
  <si>
    <t>BAHI</t>
  </si>
  <si>
    <t>COGN</t>
  </si>
  <si>
    <t>SEER</t>
  </si>
  <si>
    <t>YDUQ</t>
  </si>
  <si>
    <t>RENT</t>
  </si>
  <si>
    <t>Aluguel de carros</t>
  </si>
  <si>
    <t>LCAM</t>
  </si>
  <si>
    <t>MSRO</t>
  </si>
  <si>
    <t>MOVI</t>
  </si>
  <si>
    <t>UNID</t>
  </si>
  <si>
    <t>SMLS</t>
  </si>
  <si>
    <t>Programas de Fidelização</t>
  </si>
  <si>
    <t>ARZZ</t>
  </si>
  <si>
    <t>CEAB</t>
  </si>
  <si>
    <t>CGRA</t>
  </si>
  <si>
    <t>GUAR</t>
  </si>
  <si>
    <t>LLIS</t>
  </si>
  <si>
    <t>AMAR</t>
  </si>
  <si>
    <t>LREN</t>
  </si>
  <si>
    <t>MGLU</t>
  </si>
  <si>
    <t>VVAR</t>
  </si>
  <si>
    <t>BTOW</t>
  </si>
  <si>
    <t>Produtos Diversos</t>
  </si>
  <si>
    <t>CNTO</t>
  </si>
  <si>
    <t>LAME</t>
  </si>
  <si>
    <t>SLED</t>
  </si>
  <si>
    <t>BIOM</t>
  </si>
  <si>
    <t>Saúde</t>
  </si>
  <si>
    <t>Medicamentos e Outros Produtos</t>
  </si>
  <si>
    <t>GBIO</t>
  </si>
  <si>
    <t>NRTQ</t>
  </si>
  <si>
    <t>OFSA</t>
  </si>
  <si>
    <t>ADHM</t>
  </si>
  <si>
    <t>Análises e Diagnósticos</t>
  </si>
  <si>
    <t>AALR</t>
  </si>
  <si>
    <t>DASA</t>
  </si>
  <si>
    <t>FLRY</t>
  </si>
  <si>
    <t>HAPV</t>
  </si>
  <si>
    <t>PARD</t>
  </si>
  <si>
    <t>GNDI</t>
  </si>
  <si>
    <t>ODPV</t>
  </si>
  <si>
    <t>QUAL</t>
  </si>
  <si>
    <t>BALM</t>
  </si>
  <si>
    <t>Equipamentos</t>
  </si>
  <si>
    <t>LMED</t>
  </si>
  <si>
    <t>PNVL</t>
  </si>
  <si>
    <t>HYPE</t>
  </si>
  <si>
    <t>PFRM</t>
  </si>
  <si>
    <t>RADL</t>
  </si>
  <si>
    <t>POSI</t>
  </si>
  <si>
    <t>Tecnologia da Informação</t>
  </si>
  <si>
    <t>Computadores e Equipamentos</t>
  </si>
  <si>
    <t>BRQB</t>
  </si>
  <si>
    <t>Programas e Serviços</t>
  </si>
  <si>
    <t>LINX</t>
  </si>
  <si>
    <t>LWSA</t>
  </si>
  <si>
    <t>QUSW</t>
  </si>
  <si>
    <t>SQIA</t>
  </si>
  <si>
    <t>TOTS</t>
  </si>
  <si>
    <t>ALGT</t>
  </si>
  <si>
    <t>Comunicações</t>
  </si>
  <si>
    <t>Telecomunicações</t>
  </si>
  <si>
    <t>OIBR</t>
  </si>
  <si>
    <t>TELB</t>
  </si>
  <si>
    <t>VIVT</t>
  </si>
  <si>
    <t>TIMS</t>
  </si>
  <si>
    <t>CNSY</t>
  </si>
  <si>
    <t>Mídia</t>
  </si>
  <si>
    <t>Produção e Difusão de Filmes e Programas</t>
  </si>
  <si>
    <t>AESL</t>
  </si>
  <si>
    <t>Utilidade Pública</t>
  </si>
  <si>
    <t>Energia Elétrica</t>
  </si>
  <si>
    <t>TIET</t>
  </si>
  <si>
    <t>AFLT</t>
  </si>
  <si>
    <t>ALUP</t>
  </si>
  <si>
    <t>CBEE</t>
  </si>
  <si>
    <t>CPTE</t>
  </si>
  <si>
    <t>CEBR</t>
  </si>
  <si>
    <t>CEED</t>
  </si>
  <si>
    <t>EEEL</t>
  </si>
  <si>
    <t>CLSC</t>
  </si>
  <si>
    <t>GPAR</t>
  </si>
  <si>
    <t>CEPE</t>
  </si>
  <si>
    <t>CMIG</t>
  </si>
  <si>
    <t>CMGD</t>
  </si>
  <si>
    <t>CMGT</t>
  </si>
  <si>
    <t>CESP</t>
  </si>
  <si>
    <t>CEEB</t>
  </si>
  <si>
    <t>COCE</t>
  </si>
  <si>
    <t>CPLE</t>
  </si>
  <si>
    <t>CSRN</t>
  </si>
  <si>
    <t>CPFE</t>
  </si>
  <si>
    <t>CPFG</t>
  </si>
  <si>
    <t>CPFP</t>
  </si>
  <si>
    <t>CPRE</t>
  </si>
  <si>
    <t>EBEN</t>
  </si>
  <si>
    <t>EKTR</t>
  </si>
  <si>
    <t>ELET</t>
  </si>
  <si>
    <t>LIPR</t>
  </si>
  <si>
    <t>EMAE</t>
  </si>
  <si>
    <t>ENBR</t>
  </si>
  <si>
    <t>ENGI</t>
  </si>
  <si>
    <t>ENMT</t>
  </si>
  <si>
    <t>ENER</t>
  </si>
  <si>
    <t>ENEV</t>
  </si>
  <si>
    <t>EGIE</t>
  </si>
  <si>
    <t>EQPA</t>
  </si>
  <si>
    <t>EQMA</t>
  </si>
  <si>
    <t>EQTL</t>
  </si>
  <si>
    <t>ESCE</t>
  </si>
  <si>
    <t>FGEN</t>
  </si>
  <si>
    <t>GEPA</t>
  </si>
  <si>
    <t>ITPB</t>
  </si>
  <si>
    <t>LIGH</t>
  </si>
  <si>
    <t>LIGT</t>
  </si>
  <si>
    <t>NEOE</t>
  </si>
  <si>
    <t>OMGE</t>
  </si>
  <si>
    <t>PALF</t>
  </si>
  <si>
    <t>PRMN</t>
  </si>
  <si>
    <t>REDE</t>
  </si>
  <si>
    <t>RNEW</t>
  </si>
  <si>
    <t>STKF</t>
  </si>
  <si>
    <t>STEN</t>
  </si>
  <si>
    <t>TAEE</t>
  </si>
  <si>
    <t>TMPE</t>
  </si>
  <si>
    <t>TEPE</t>
  </si>
  <si>
    <t>TRPL</t>
  </si>
  <si>
    <t>UPKP</t>
  </si>
  <si>
    <t>CASN</t>
  </si>
  <si>
    <t>Água e Saneamento</t>
  </si>
  <si>
    <t>CSMG</t>
  </si>
  <si>
    <t>IGSN</t>
  </si>
  <si>
    <t>SBSP</t>
  </si>
  <si>
    <t>SAPR</t>
  </si>
  <si>
    <t>SNST</t>
  </si>
  <si>
    <t>CEGR</t>
  </si>
  <si>
    <t>Gás</t>
  </si>
  <si>
    <t>CGAS</t>
  </si>
  <si>
    <t>ABCB</t>
  </si>
  <si>
    <t>Financeiro</t>
  </si>
  <si>
    <t>Intermediários Financeiros</t>
  </si>
  <si>
    <t>Bancos</t>
  </si>
  <si>
    <t>RPAD</t>
  </si>
  <si>
    <t>BRIV</t>
  </si>
  <si>
    <t>BAZA</t>
  </si>
  <si>
    <t>BMGB</t>
  </si>
  <si>
    <t>BIDI</t>
  </si>
  <si>
    <t>BPAN</t>
  </si>
  <si>
    <t>BGIP</t>
  </si>
  <si>
    <t>BEES</t>
  </si>
  <si>
    <t>BPAR</t>
  </si>
  <si>
    <t>BRSR</t>
  </si>
  <si>
    <t>BBDC</t>
  </si>
  <si>
    <t>BBAS</t>
  </si>
  <si>
    <t>BSLI</t>
  </si>
  <si>
    <t>BPAC</t>
  </si>
  <si>
    <t>IDVL</t>
  </si>
  <si>
    <t>ITSA</t>
  </si>
  <si>
    <t>ITUB</t>
  </si>
  <si>
    <t>BMEB</t>
  </si>
  <si>
    <t>BMIN</t>
  </si>
  <si>
    <t>BNBR</t>
  </si>
  <si>
    <t>PRBC</t>
  </si>
  <si>
    <t>PINE</t>
  </si>
  <si>
    <t>SANB</t>
  </si>
  <si>
    <t>CRIV</t>
  </si>
  <si>
    <t>Soc. Crédito e Financiamento</t>
  </si>
  <si>
    <t>FNCN</t>
  </si>
  <si>
    <t>MERC</t>
  </si>
  <si>
    <t>BDLS</t>
  </si>
  <si>
    <t>Soc. Arrendamento Mercantil</t>
  </si>
  <si>
    <t>BVLS</t>
  </si>
  <si>
    <t>DBEN</t>
  </si>
  <si>
    <t>BZRS</t>
  </si>
  <si>
    <t>Securitizadoras de Recebíveis</t>
  </si>
  <si>
    <t>BSCS</t>
  </si>
  <si>
    <t>BRCS</t>
  </si>
  <si>
    <t>WTVR</t>
  </si>
  <si>
    <t>CBSC</t>
  </si>
  <si>
    <t>ECOA</t>
  </si>
  <si>
    <t>GAFL</t>
  </si>
  <si>
    <t>GAIA</t>
  </si>
  <si>
    <t>OCTS</t>
  </si>
  <si>
    <t>PDGS</t>
  </si>
  <si>
    <t>PLSC</t>
  </si>
  <si>
    <t>RBRA</t>
  </si>
  <si>
    <t>APCS</t>
  </si>
  <si>
    <t>VERT</t>
  </si>
  <si>
    <t>WTPI</t>
  </si>
  <si>
    <t>BNDP</t>
  </si>
  <si>
    <t>Serviços Financeiros Diversos</t>
  </si>
  <si>
    <t>Gestão de Recursos e Investimentos</t>
  </si>
  <si>
    <t>BFRE</t>
  </si>
  <si>
    <t>GPIV</t>
  </si>
  <si>
    <t>IDNT</t>
  </si>
  <si>
    <t>PPLA</t>
  </si>
  <si>
    <t>B3SA</t>
  </si>
  <si>
    <t>CIEL</t>
  </si>
  <si>
    <t>BRGE</t>
  </si>
  <si>
    <t>Previdência e Seguros</t>
  </si>
  <si>
    <t>Seguradoras</t>
  </si>
  <si>
    <t>BBSE</t>
  </si>
  <si>
    <t>IRBR</t>
  </si>
  <si>
    <t>PSSA</t>
  </si>
  <si>
    <t>CSAB</t>
  </si>
  <si>
    <t>SULA</t>
  </si>
  <si>
    <t>APER</t>
  </si>
  <si>
    <t>Corretoras de Seguros</t>
  </si>
  <si>
    <t>WIZS</t>
  </si>
  <si>
    <t>ALSO</t>
  </si>
  <si>
    <t>Exploração de Imóveis</t>
  </si>
  <si>
    <t>BRML</t>
  </si>
  <si>
    <t>BRPR</t>
  </si>
  <si>
    <t>CORR</t>
  </si>
  <si>
    <t>CCPR</t>
  </si>
  <si>
    <t>GSHP</t>
  </si>
  <si>
    <t>HBTS</t>
  </si>
  <si>
    <t>IGBR</t>
  </si>
  <si>
    <t>IGTA</t>
  </si>
  <si>
    <t>JPSA</t>
  </si>
  <si>
    <t>LOGG</t>
  </si>
  <si>
    <t>MNZC</t>
  </si>
  <si>
    <t>MULT</t>
  </si>
  <si>
    <t>SCAR</t>
  </si>
  <si>
    <t>BBRK</t>
  </si>
  <si>
    <t>Intermediação Imobiliária</t>
  </si>
  <si>
    <t>LPSB</t>
  </si>
  <si>
    <t>MOAR</t>
  </si>
  <si>
    <t>Holdings Diversificadas</t>
  </si>
  <si>
    <t>PEAB</t>
  </si>
  <si>
    <t>SPRI</t>
  </si>
  <si>
    <t>CTBA</t>
  </si>
  <si>
    <t>Outros Títulos</t>
  </si>
  <si>
    <t>MCRJ</t>
  </si>
  <si>
    <t>PMSP</t>
  </si>
  <si>
    <t>QVQP</t>
  </si>
  <si>
    <t>Outros</t>
  </si>
  <si>
    <t>ALEF</t>
  </si>
  <si>
    <t>ATOM</t>
  </si>
  <si>
    <t>BETP</t>
  </si>
  <si>
    <t>CABI</t>
  </si>
  <si>
    <t>CACO</t>
  </si>
  <si>
    <t>CPTP</t>
  </si>
  <si>
    <t>MAPT</t>
  </si>
  <si>
    <t>CMSA</t>
  </si>
  <si>
    <t>OPGM</t>
  </si>
  <si>
    <t>FIGE</t>
  </si>
  <si>
    <t>JBDU</t>
  </si>
  <si>
    <t>SPRT</t>
  </si>
  <si>
    <t>MGIP</t>
  </si>
  <si>
    <t>OPHE</t>
  </si>
  <si>
    <t>PPAR</t>
  </si>
  <si>
    <t>PRPT</t>
  </si>
  <si>
    <t>SLCT</t>
  </si>
  <si>
    <t>OPSE</t>
  </si>
  <si>
    <t>OPTS</t>
  </si>
  <si>
    <t>GMAT</t>
  </si>
  <si>
    <t>PETZ</t>
  </si>
  <si>
    <t>ENJU</t>
  </si>
  <si>
    <t>LJQQ</t>
  </si>
  <si>
    <t>SOMA</t>
  </si>
  <si>
    <t>HBSA</t>
  </si>
  <si>
    <t>CASH</t>
  </si>
  <si>
    <t>BOAS</t>
  </si>
  <si>
    <t>AMBP</t>
  </si>
  <si>
    <t>LAVV</t>
  </si>
  <si>
    <t>SIMH</t>
  </si>
  <si>
    <t>CURY</t>
  </si>
  <si>
    <t>PGMN</t>
  </si>
  <si>
    <t>PLPL</t>
  </si>
  <si>
    <t>DMVF</t>
  </si>
  <si>
    <t>MELK</t>
  </si>
  <si>
    <t>ALPK</t>
  </si>
  <si>
    <t>PDTC</t>
  </si>
  <si>
    <t>VIIA</t>
  </si>
  <si>
    <t>RDOR</t>
  </si>
  <si>
    <t>Serviços Médicos</t>
  </si>
  <si>
    <t>AMER</t>
  </si>
  <si>
    <t>ASAI</t>
  </si>
  <si>
    <t>RAIZ</t>
  </si>
  <si>
    <t>INTB</t>
  </si>
  <si>
    <t>CMIN</t>
  </si>
  <si>
    <t>DXCO</t>
  </si>
  <si>
    <t>RRRP</t>
  </si>
  <si>
    <t>VAMO</t>
  </si>
  <si>
    <t>ONCO</t>
  </si>
  <si>
    <t>SEQL</t>
  </si>
  <si>
    <t>Logística</t>
  </si>
  <si>
    <t>ESPA</t>
  </si>
  <si>
    <t>SBFG</t>
  </si>
  <si>
    <t>AERI</t>
  </si>
  <si>
    <t>CXSE</t>
  </si>
  <si>
    <t>BMOB</t>
  </si>
  <si>
    <t>CBAV</t>
  </si>
  <si>
    <t>GGPS</t>
  </si>
  <si>
    <t>MLAS</t>
  </si>
  <si>
    <t>AESB</t>
  </si>
  <si>
    <t>MOSI</t>
  </si>
  <si>
    <t>CLSA</t>
  </si>
  <si>
    <t>TRAD</t>
  </si>
  <si>
    <t>IFCM</t>
  </si>
  <si>
    <t>BRBI</t>
  </si>
  <si>
    <t>ORVR</t>
  </si>
  <si>
    <t>ARML</t>
  </si>
  <si>
    <t>BLAU</t>
  </si>
  <si>
    <t>ALLD</t>
  </si>
  <si>
    <t>TTEN</t>
  </si>
  <si>
    <t>RECV</t>
  </si>
  <si>
    <t>NGRD</t>
  </si>
  <si>
    <t>MATD</t>
  </si>
  <si>
    <t>OPCT</t>
  </si>
  <si>
    <t>LVTC</t>
  </si>
  <si>
    <t>DEXP</t>
  </si>
  <si>
    <t>MODL</t>
  </si>
  <si>
    <t>DESK</t>
  </si>
  <si>
    <t>POWE</t>
  </si>
  <si>
    <t>AURA</t>
  </si>
  <si>
    <t>VVEO</t>
  </si>
  <si>
    <t>BRIT</t>
  </si>
  <si>
    <t>FIQE</t>
  </si>
  <si>
    <t>JALL</t>
  </si>
  <si>
    <t>Açúcar e Alcool</t>
  </si>
  <si>
    <t>JSLG</t>
  </si>
  <si>
    <t>CSED</t>
  </si>
  <si>
    <t>WEST</t>
  </si>
  <si>
    <t>ELMD</t>
  </si>
  <si>
    <t>Publicidade</t>
  </si>
  <si>
    <t>SOJA</t>
  </si>
  <si>
    <t>SYNE</t>
  </si>
  <si>
    <t>TFCO</t>
  </si>
  <si>
    <t>VITT</t>
  </si>
  <si>
    <t>KRSA</t>
  </si>
  <si>
    <t>NINJ</t>
  </si>
  <si>
    <t>G2DI</t>
  </si>
  <si>
    <t>MBLY</t>
  </si>
  <si>
    <t>AGXY</t>
  </si>
  <si>
    <t>LAND</t>
  </si>
  <si>
    <t>DOTZ</t>
  </si>
  <si>
    <t>HBRE</t>
  </si>
  <si>
    <t>AVLL</t>
  </si>
  <si>
    <t>EPAR</t>
  </si>
  <si>
    <t>CLASSIFICAÇÃO SETORIAL DAS EMPRESAS NEGOCIADAS NA B3</t>
  </si>
  <si>
    <t>LISTAGEM</t>
  </si>
  <si>
    <t>3R PETROLEUM</t>
  </si>
  <si>
    <t>COSAN</t>
  </si>
  <si>
    <t>DOMMO</t>
  </si>
  <si>
    <t>ENAUTA PART</t>
  </si>
  <si>
    <t>PET MANGUINH</t>
  </si>
  <si>
    <t>PETROBRAS</t>
  </si>
  <si>
    <t>PETROBRAS BR</t>
  </si>
  <si>
    <t>PETRORIO</t>
  </si>
  <si>
    <t>ULTRAPAR</t>
  </si>
  <si>
    <t>LUPATECH</t>
  </si>
  <si>
    <t>OSX BRASIL</t>
  </si>
  <si>
    <t>BRADESPAR</t>
  </si>
  <si>
    <t>LITEL</t>
  </si>
  <si>
    <t>LITELA</t>
  </si>
  <si>
    <t>MMX MINER</t>
  </si>
  <si>
    <t>FERBASA</t>
  </si>
  <si>
    <t>GERDAU</t>
  </si>
  <si>
    <t>GERDAU MET</t>
  </si>
  <si>
    <t>SID NACIONAL</t>
  </si>
  <si>
    <t>USIMINAS</t>
  </si>
  <si>
    <t>MANGELS INDL</t>
  </si>
  <si>
    <t>PANATLANTICA</t>
  </si>
  <si>
    <t>TEKNO</t>
  </si>
  <si>
    <t>PARANAPANEMA</t>
  </si>
  <si>
    <t>BRASKEM</t>
  </si>
  <si>
    <t>GPC PART</t>
  </si>
  <si>
    <t>FER HERINGER</t>
  </si>
  <si>
    <t>NUTRIPLANT</t>
  </si>
  <si>
    <t>CRISTAL</t>
  </si>
  <si>
    <t>UNIPAR</t>
  </si>
  <si>
    <t>DURATEX</t>
  </si>
  <si>
    <t>EUCATEX</t>
  </si>
  <si>
    <t>IRANI</t>
  </si>
  <si>
    <t>KLABIN S/A</t>
  </si>
  <si>
    <t>MELHOR SP</t>
  </si>
  <si>
    <t>SANTHER</t>
  </si>
  <si>
    <t>SUZANO HOLD</t>
  </si>
  <si>
    <t>SUZANO S.A.</t>
  </si>
  <si>
    <t>METAL IGUACU</t>
  </si>
  <si>
    <t>SANSUY</t>
  </si>
  <si>
    <t>ETERNIT</t>
  </si>
  <si>
    <t>HAGA S/A</t>
  </si>
  <si>
    <t>PORTOBELLO</t>
  </si>
  <si>
    <t>AZEVEDO</t>
  </si>
  <si>
    <t>SONDOTECNICA</t>
  </si>
  <si>
    <t>TECNOSOLO</t>
  </si>
  <si>
    <t>MILLS</t>
  </si>
  <si>
    <t>EMBRAER</t>
  </si>
  <si>
    <t>FRAS-LE</t>
  </si>
  <si>
    <t>MARCOPOLO</t>
  </si>
  <si>
    <t>RANDON PART</t>
  </si>
  <si>
    <t>RECRUSUL</t>
  </si>
  <si>
    <t>RIOSULENSE</t>
  </si>
  <si>
    <t>WETZEL S/A</t>
  </si>
  <si>
    <t>SCHULZ</t>
  </si>
  <si>
    <t>WEG</t>
  </si>
  <si>
    <t>ACO ALTONA</t>
  </si>
  <si>
    <t>AERIS</t>
  </si>
  <si>
    <t>BARDELLA</t>
  </si>
  <si>
    <t>INDS ROMI</t>
  </si>
  <si>
    <t>INEPAR</t>
  </si>
  <si>
    <t>KEPLER WEBER</t>
  </si>
  <si>
    <t>METALFRIO</t>
  </si>
  <si>
    <t>NORDON MET</t>
  </si>
  <si>
    <t>PRATICA</t>
  </si>
  <si>
    <t>METISA</t>
  </si>
  <si>
    <t>STARA</t>
  </si>
  <si>
    <t>TAURUS ARMAS</t>
  </si>
  <si>
    <t>GOL</t>
  </si>
  <si>
    <t>ALL NORTE</t>
  </si>
  <si>
    <t>ALL PAULISTA</t>
  </si>
  <si>
    <t>COSAN LOG</t>
  </si>
  <si>
    <t>FER C ATLANT</t>
  </si>
  <si>
    <t>MRS LOGIST</t>
  </si>
  <si>
    <t>RUMO S.A.</t>
  </si>
  <si>
    <t>HIDROVIAS</t>
  </si>
  <si>
    <t>LOG-IN</t>
  </si>
  <si>
    <t>TREVISA</t>
  </si>
  <si>
    <t>JSL</t>
  </si>
  <si>
    <t>TEGMA</t>
  </si>
  <si>
    <t>AUTOBAN</t>
  </si>
  <si>
    <t>CCR SA</t>
  </si>
  <si>
    <t>CONC RAPOSO</t>
  </si>
  <si>
    <t>CONC RIO TER</t>
  </si>
  <si>
    <t>ECON</t>
  </si>
  <si>
    <t>ECONORTE</t>
  </si>
  <si>
    <t>ECOPISTAS</t>
  </si>
  <si>
    <t>ECORODOVIAS</t>
  </si>
  <si>
    <t>ECOVIAS</t>
  </si>
  <si>
    <t>ROD COLINAS</t>
  </si>
  <si>
    <t>ROD TIETE</t>
  </si>
  <si>
    <t>RT BANDEIRAS</t>
  </si>
  <si>
    <t>TRIANGULOSOL</t>
  </si>
  <si>
    <t>TRIUNFO PART</t>
  </si>
  <si>
    <t>VIAOESTE</t>
  </si>
  <si>
    <t>GRUAIRPORT</t>
  </si>
  <si>
    <t>PORTO VM</t>
  </si>
  <si>
    <t>INVEPAR</t>
  </si>
  <si>
    <t>SALUS INFRA</t>
  </si>
  <si>
    <t>SANTOS BRP</t>
  </si>
  <si>
    <t>WILSON SONS</t>
  </si>
  <si>
    <t>ATMASA</t>
  </si>
  <si>
    <t>AMBIPAR</t>
  </si>
  <si>
    <t>BBMLOGISTICA</t>
  </si>
  <si>
    <t>CSU CARDSYST</t>
  </si>
  <si>
    <t>DTCOM-DIRECT</t>
  </si>
  <si>
    <t>ESTAPAR</t>
  </si>
  <si>
    <t>FLEX S/A</t>
  </si>
  <si>
    <t>PRINER</t>
  </si>
  <si>
    <t>SEQUOIA LOG</t>
  </si>
  <si>
    <t>VALID</t>
  </si>
  <si>
    <t>BATTISTELLA</t>
  </si>
  <si>
    <t>MINASMAQUINA</t>
  </si>
  <si>
    <t>WLM IND COM</t>
  </si>
  <si>
    <t>ALIPERTI</t>
  </si>
  <si>
    <t>BRASILAGRO</t>
  </si>
  <si>
    <t>POMIFRUTAS</t>
  </si>
  <si>
    <t>SLC AGRICOLA</t>
  </si>
  <si>
    <t>TERRA SANTA</t>
  </si>
  <si>
    <t>BIOSEV</t>
  </si>
  <si>
    <t>RAIZEN ENERG</t>
  </si>
  <si>
    <t>SAO MARTINHO</t>
  </si>
  <si>
    <t>BRF SA</t>
  </si>
  <si>
    <t>EXCELSIOR</t>
  </si>
  <si>
    <t>JBS</t>
  </si>
  <si>
    <t>MARFRIG</t>
  </si>
  <si>
    <t>MINERVA</t>
  </si>
  <si>
    <t>MINUPAR</t>
  </si>
  <si>
    <t>CAMIL</t>
  </si>
  <si>
    <t>J.MACEDO</t>
  </si>
  <si>
    <t>JOSAPAR</t>
  </si>
  <si>
    <t>M.DIASBRANCO</t>
  </si>
  <si>
    <t>ODERICH</t>
  </si>
  <si>
    <t>AMBEV S/A</t>
  </si>
  <si>
    <t>GRUPO NATURA</t>
  </si>
  <si>
    <t>BOMBRIL</t>
  </si>
  <si>
    <t>CARREFOUR BR</t>
  </si>
  <si>
    <t>GRUPO MATEUS</t>
  </si>
  <si>
    <t>P.ACUCAR-CBD</t>
  </si>
  <si>
    <t>CONST A LIND</t>
  </si>
  <si>
    <t>CR2</t>
  </si>
  <si>
    <t>CURY S/A</t>
  </si>
  <si>
    <t>CYRELA REALT</t>
  </si>
  <si>
    <t>DIRECIONAL</t>
  </si>
  <si>
    <t>EZTEC</t>
  </si>
  <si>
    <t>GAFISA</t>
  </si>
  <si>
    <t>HELBOR</t>
  </si>
  <si>
    <t>INTER SA</t>
  </si>
  <si>
    <t>JHSF PART</t>
  </si>
  <si>
    <t>JOAO FORTES</t>
  </si>
  <si>
    <t>LAVVI</t>
  </si>
  <si>
    <t>MELNICK</t>
  </si>
  <si>
    <t>MITRE REALTY</t>
  </si>
  <si>
    <t>MOURA DUBEUX</t>
  </si>
  <si>
    <t>MRV</t>
  </si>
  <si>
    <t>PDG REALT</t>
  </si>
  <si>
    <t>PLANOEPLANO</t>
  </si>
  <si>
    <t>RNI</t>
  </si>
  <si>
    <t>ROSSI RESID</t>
  </si>
  <si>
    <t>TECNISA</t>
  </si>
  <si>
    <t>TENDA</t>
  </si>
  <si>
    <t>TRISUL</t>
  </si>
  <si>
    <t>VIVER</t>
  </si>
  <si>
    <t>CEDRO</t>
  </si>
  <si>
    <t>COTEMINAS</t>
  </si>
  <si>
    <t>DOHLER</t>
  </si>
  <si>
    <t>ENCORPAR</t>
  </si>
  <si>
    <t>IND CATAGUAS</t>
  </si>
  <si>
    <t>KARSTEN</t>
  </si>
  <si>
    <t>PETTENATI</t>
  </si>
  <si>
    <t>SANTANENSE</t>
  </si>
  <si>
    <t>SPRINGS</t>
  </si>
  <si>
    <t>TEX RENAUX</t>
  </si>
  <si>
    <t>CIA HERING</t>
  </si>
  <si>
    <t>TRACK FIELD</t>
  </si>
  <si>
    <t>ALPARGATAS</t>
  </si>
  <si>
    <t>CAMBUCI</t>
  </si>
  <si>
    <t>GRENDENE</t>
  </si>
  <si>
    <t>VULCABRAS</t>
  </si>
  <si>
    <t>MUNDIAL</t>
  </si>
  <si>
    <t>TECHNOS</t>
  </si>
  <si>
    <t>VIVARA S.A.</t>
  </si>
  <si>
    <t>WHIRLPOOL</t>
  </si>
  <si>
    <t>UNICASA</t>
  </si>
  <si>
    <t>HERCULES</t>
  </si>
  <si>
    <t>IOCHP-MAXION</t>
  </si>
  <si>
    <t>METAL LEVE</t>
  </si>
  <si>
    <t>PLASCAR PART</t>
  </si>
  <si>
    <t>HOTEIS OTHON</t>
  </si>
  <si>
    <t>BK BRASIL</t>
  </si>
  <si>
    <t>IMC S/A</t>
  </si>
  <si>
    <t>BIC MONARK</t>
  </si>
  <si>
    <t>ESTRELA</t>
  </si>
  <si>
    <t>SPTURIS</t>
  </si>
  <si>
    <t>TIME FOR FUN</t>
  </si>
  <si>
    <t>CVC BRASIL</t>
  </si>
  <si>
    <t>SMART FIT</t>
  </si>
  <si>
    <t>ANIMA</t>
  </si>
  <si>
    <t>BAHEMA</t>
  </si>
  <si>
    <t>COGNA ON</t>
  </si>
  <si>
    <t>SER EDUCA</t>
  </si>
  <si>
    <t>YDUQS PART</t>
  </si>
  <si>
    <t>LOCALIZA</t>
  </si>
  <si>
    <t>LOCAMERICA</t>
  </si>
  <si>
    <t>MAESTROLOC</t>
  </si>
  <si>
    <t>MOVIDA</t>
  </si>
  <si>
    <t>UNIDAS</t>
  </si>
  <si>
    <t>SMILES</t>
  </si>
  <si>
    <t>AREZZO CO</t>
  </si>
  <si>
    <t>CEA MODAS</t>
  </si>
  <si>
    <t>GRAZZIOTIN</t>
  </si>
  <si>
    <t>GRUPO SOMA</t>
  </si>
  <si>
    <t>GUARARAPES</t>
  </si>
  <si>
    <t>LE LIS BLANC</t>
  </si>
  <si>
    <t>LOJAS MARISA</t>
  </si>
  <si>
    <t>LOJAS RENNER</t>
  </si>
  <si>
    <t>MAGAZ LUIZA</t>
  </si>
  <si>
    <t>VIAVAREJO</t>
  </si>
  <si>
    <t>B2W DIGITAL</t>
  </si>
  <si>
    <t>CENTAURO</t>
  </si>
  <si>
    <t>LOJAS AMERIC</t>
  </si>
  <si>
    <t>QUERO-QUERO</t>
  </si>
  <si>
    <t>SARAIVA LIVR</t>
  </si>
  <si>
    <t>BIOMM</t>
  </si>
  <si>
    <t>BIOTOSCANA</t>
  </si>
  <si>
    <t>NORTCQUIMICA</t>
  </si>
  <si>
    <t>OUROFINO S/A</t>
  </si>
  <si>
    <t>Serviços Médico - Hospitalares,</t>
  </si>
  <si>
    <t>ADVANCED-DH</t>
  </si>
  <si>
    <t>ALLIAR</t>
  </si>
  <si>
    <t>FLEURY</t>
  </si>
  <si>
    <t>HAPVIDA</t>
  </si>
  <si>
    <t>IHPARDINI</t>
  </si>
  <si>
    <t>INTERMEDICA</t>
  </si>
  <si>
    <t>ODONTOPREV</t>
  </si>
  <si>
    <t>QUALICORP</t>
  </si>
  <si>
    <t>BAUMER</t>
  </si>
  <si>
    <t>LIFEMED</t>
  </si>
  <si>
    <t>DIMED</t>
  </si>
  <si>
    <t>D1000VFARMA</t>
  </si>
  <si>
    <t>HYPERA</t>
  </si>
  <si>
    <t>PAGUE MENOS</t>
  </si>
  <si>
    <t>PROFARMA</t>
  </si>
  <si>
    <t>RAIADROGASIL</t>
  </si>
  <si>
    <t>POSITIVO TEC</t>
  </si>
  <si>
    <t>BRQ</t>
  </si>
  <si>
    <t>ENJOEI</t>
  </si>
  <si>
    <t>LOCAWEB</t>
  </si>
  <si>
    <t>MELIUZ</t>
  </si>
  <si>
    <t>QUALITY SOFT</t>
  </si>
  <si>
    <t>SINQIA</t>
  </si>
  <si>
    <t>TOTVS</t>
  </si>
  <si>
    <t>ALGAR TELEC</t>
  </si>
  <si>
    <t>OI</t>
  </si>
  <si>
    <t>TELEBRAS</t>
  </si>
  <si>
    <t>TELEF BRASIL</t>
  </si>
  <si>
    <t>TIM</t>
  </si>
  <si>
    <t>TIM PART S/A</t>
  </si>
  <si>
    <t>TIMP</t>
  </si>
  <si>
    <t>CINESYSTEM</t>
  </si>
  <si>
    <t>AES SUL</t>
  </si>
  <si>
    <t>AES TIETE E</t>
  </si>
  <si>
    <t>AFLUENTE T</t>
  </si>
  <si>
    <t>ALUPAR</t>
  </si>
  <si>
    <t>AMPLA ENERG</t>
  </si>
  <si>
    <t>CACHOEIRA</t>
  </si>
  <si>
    <t>CEB</t>
  </si>
  <si>
    <t>CEEE-D</t>
  </si>
  <si>
    <t>CEEE-GT</t>
  </si>
  <si>
    <t>CELESC</t>
  </si>
  <si>
    <t>CELGPAR</t>
  </si>
  <si>
    <t>CELPE</t>
  </si>
  <si>
    <t>CEMIG</t>
  </si>
  <si>
    <t>CEMIG DIST</t>
  </si>
  <si>
    <t>CEMIG GT</t>
  </si>
  <si>
    <t>COELBA</t>
  </si>
  <si>
    <t>COELCE</t>
  </si>
  <si>
    <t>COPEL</t>
  </si>
  <si>
    <t>COSERN</t>
  </si>
  <si>
    <t>CPFL ENERGIA</t>
  </si>
  <si>
    <t>CPFL GERACAO</t>
  </si>
  <si>
    <t>CPFL PIRATIN</t>
  </si>
  <si>
    <t>CPFL RENOVAV</t>
  </si>
  <si>
    <t>EBE</t>
  </si>
  <si>
    <t>ELEKTRO</t>
  </si>
  <si>
    <t>ELETROBRAS</t>
  </si>
  <si>
    <t>ELETROPAR</t>
  </si>
  <si>
    <t>ENERGIAS BR</t>
  </si>
  <si>
    <t>ENERGISA</t>
  </si>
  <si>
    <t>ENERGISA MT</t>
  </si>
  <si>
    <t>ENERSUL</t>
  </si>
  <si>
    <t>ENEVA</t>
  </si>
  <si>
    <t>ENGIE BRASIL</t>
  </si>
  <si>
    <t>EQTL PARA</t>
  </si>
  <si>
    <t>EQTLMARANHAO</t>
  </si>
  <si>
    <t>EQUATORIAL</t>
  </si>
  <si>
    <t>ESCELSA</t>
  </si>
  <si>
    <t>FGENERGIA</t>
  </si>
  <si>
    <t>GER PARANAP</t>
  </si>
  <si>
    <t>ITAPEBI</t>
  </si>
  <si>
    <t>LIGHT</t>
  </si>
  <si>
    <t>LIGHT S/A</t>
  </si>
  <si>
    <t>NEOENERGIA</t>
  </si>
  <si>
    <t>OMEGA GER</t>
  </si>
  <si>
    <t>PAUL F LUZ</t>
  </si>
  <si>
    <t>PROMAN</t>
  </si>
  <si>
    <t>REDE ENERGIA</t>
  </si>
  <si>
    <t>RENOVA</t>
  </si>
  <si>
    <t>STATKRAFT</t>
  </si>
  <si>
    <t>STO ANTONIO</t>
  </si>
  <si>
    <t>TAESA</t>
  </si>
  <si>
    <t>TERMOPE</t>
  </si>
  <si>
    <t>TERM. PE III</t>
  </si>
  <si>
    <t>TRAN PAULIST</t>
  </si>
  <si>
    <t>UPTICK</t>
  </si>
  <si>
    <t>CASAN</t>
  </si>
  <si>
    <t>COPASA</t>
  </si>
  <si>
    <t>IGUA SA</t>
  </si>
  <si>
    <t>SABESP</t>
  </si>
  <si>
    <t>SANEPAR</t>
  </si>
  <si>
    <t>SANESALTO</t>
  </si>
  <si>
    <t>CEG</t>
  </si>
  <si>
    <t>COMGAS</t>
  </si>
  <si>
    <t>ABC BRASIL</t>
  </si>
  <si>
    <t>ALFA HOLDING</t>
  </si>
  <si>
    <t>ALFA INVEST</t>
  </si>
  <si>
    <t>AMAZONIA</t>
  </si>
  <si>
    <t>BANCO BMG</t>
  </si>
  <si>
    <t>BANCO INTER</t>
  </si>
  <si>
    <t>BANCO PAN</t>
  </si>
  <si>
    <t>BANESE</t>
  </si>
  <si>
    <t>BANESTES</t>
  </si>
  <si>
    <t>BANPARA</t>
  </si>
  <si>
    <t>BANRISUL</t>
  </si>
  <si>
    <t>BRADESCO</t>
  </si>
  <si>
    <t>BRASIL</t>
  </si>
  <si>
    <t>BRB BANCO</t>
  </si>
  <si>
    <t>BTGP BANCO</t>
  </si>
  <si>
    <t>INDUSVAL</t>
  </si>
  <si>
    <t>ITAUSA</t>
  </si>
  <si>
    <t>ITAUUNIBANCO</t>
  </si>
  <si>
    <t>MERC BRASIL</t>
  </si>
  <si>
    <t>MERC INVEST</t>
  </si>
  <si>
    <t>NORD BRASIL</t>
  </si>
  <si>
    <t>PARANA</t>
  </si>
  <si>
    <t>SANTANDER BR</t>
  </si>
  <si>
    <t>ALFA FINANC</t>
  </si>
  <si>
    <t>FINANSINOS</t>
  </si>
  <si>
    <t>MERC FINANC</t>
  </si>
  <si>
    <t>BRADESCO LSG</t>
  </si>
  <si>
    <t>DIBENS LSG</t>
  </si>
  <si>
    <t>BRAZIL REALT</t>
  </si>
  <si>
    <t>BRAZILIAN SC</t>
  </si>
  <si>
    <t>BRPR 56 SEC</t>
  </si>
  <si>
    <t>CIBRASEC</t>
  </si>
  <si>
    <t>ECO SEC AGRO</t>
  </si>
  <si>
    <t>GAIA AGRO</t>
  </si>
  <si>
    <t>GAIA SECURIT</t>
  </si>
  <si>
    <t>OCTANTE SEC</t>
  </si>
  <si>
    <t>PDG SECURIT</t>
  </si>
  <si>
    <t>POLO CAP SEC</t>
  </si>
  <si>
    <t>RBCAPITALRES</t>
  </si>
  <si>
    <t>TRUESEC</t>
  </si>
  <si>
    <t>VERTCIASEC</t>
  </si>
  <si>
    <t>WTORRE PIC</t>
  </si>
  <si>
    <t>BNDESPAR</t>
  </si>
  <si>
    <t>BRAZILIAN FR</t>
  </si>
  <si>
    <t>GP INVEST</t>
  </si>
  <si>
    <t>PADTEC</t>
  </si>
  <si>
    <t>B3</t>
  </si>
  <si>
    <t>BOA VISTA</t>
  </si>
  <si>
    <t>CIELO</t>
  </si>
  <si>
    <t>ALFA CONSORC</t>
  </si>
  <si>
    <t>BBSEGURIDADE</t>
  </si>
  <si>
    <t>IRBBRASIL RE</t>
  </si>
  <si>
    <t>PORTO SEGURO</t>
  </si>
  <si>
    <t>SEG AL BAHIA</t>
  </si>
  <si>
    <t>SUL AMERICA</t>
  </si>
  <si>
    <t>ALPER S.A.</t>
  </si>
  <si>
    <t>WIZ S.A.</t>
  </si>
  <si>
    <t>ALIANSCSONAE</t>
  </si>
  <si>
    <t>BR MALLS PAR</t>
  </si>
  <si>
    <t>BR PROPERT</t>
  </si>
  <si>
    <t>COR RIBEIRO</t>
  </si>
  <si>
    <t>CYRE COM-CCP</t>
  </si>
  <si>
    <t>GENERALSHOPP</t>
  </si>
  <si>
    <t>HABITASUL</t>
  </si>
  <si>
    <t>IGB S/A</t>
  </si>
  <si>
    <t>IGUATEMI</t>
  </si>
  <si>
    <t>JEREISSATI</t>
  </si>
  <si>
    <t>LOG COM PROP</t>
  </si>
  <si>
    <t>MENEZES CORT</t>
  </si>
  <si>
    <t>MULTIPLAN</t>
  </si>
  <si>
    <t>SAO CARLOS</t>
  </si>
  <si>
    <t>BR BROKERS</t>
  </si>
  <si>
    <t>LOPES BRASIL</t>
  </si>
  <si>
    <t>MONT ARANHA</t>
  </si>
  <si>
    <t>PAR AL BAHIA</t>
  </si>
  <si>
    <t>SIMPAR</t>
  </si>
  <si>
    <t>CEPAC - CTBA</t>
  </si>
  <si>
    <t>CEPAC - MCRJ</t>
  </si>
  <si>
    <t>CEPAC - PMSP</t>
  </si>
  <si>
    <t>524 PARTICIP</t>
  </si>
  <si>
    <t>ALEF S/A</t>
  </si>
  <si>
    <t>ATOMPAR</t>
  </si>
  <si>
    <t>BETAPART</t>
  </si>
  <si>
    <t>CABINDA PART</t>
  </si>
  <si>
    <t>CACONDE PART</t>
  </si>
  <si>
    <t>CEMEPE</t>
  </si>
  <si>
    <t>CIMS</t>
  </si>
  <si>
    <t>GAMA PART</t>
  </si>
  <si>
    <t>INVEST BEMGE</t>
  </si>
  <si>
    <t>J B DUARTE</t>
  </si>
  <si>
    <t>MGI PARTICIP</t>
  </si>
  <si>
    <t>OPPORT ENERG</t>
  </si>
  <si>
    <t>POLPAR</t>
  </si>
  <si>
    <t>PROMPT PART</t>
  </si>
  <si>
    <t>SUDESTE S/A</t>
  </si>
  <si>
    <t>SUL 116 PART</t>
  </si>
  <si>
    <t>(DR1) BDR Nível 1</t>
  </si>
  <si>
    <t>(DR2) BDR Nível 2</t>
  </si>
  <si>
    <t>(DR3) BDR Nível 3</t>
  </si>
  <si>
    <t>(N1) Nível 1 de Governança Corporativa</t>
  </si>
  <si>
    <t>(N2) Nível 2 de Governança Corporativa</t>
  </si>
  <si>
    <t>(NM) Novo Mercado</t>
  </si>
  <si>
    <t>(MA) Bovespa Mais</t>
  </si>
  <si>
    <t>(M2) Bovespa Mais - Nível 2</t>
  </si>
  <si>
    <t>(MB) Balcão Organizado Tradicional</t>
  </si>
  <si>
    <t>ATENÇÃO</t>
  </si>
  <si>
    <t>Este trabalho não é uma recomendação de investimento.</t>
  </si>
  <si>
    <t>As informações recebidas das empresas admitidas à negociação na B3 estão disponíveis para consulta em</t>
  </si>
  <si>
    <t>nosso site www.b3.com.br.</t>
  </si>
  <si>
    <t>Para mais esclarecimentos, sugerimos procurar sua corretora.  Ela pode ajudá-lo a avaliar os riscos e benefícios</t>
  </si>
  <si>
    <t>potenciais das negociações com valores mobiliários.</t>
  </si>
  <si>
    <t>B3 S.A. - Brasil, Bolsa, Balcão</t>
  </si>
  <si>
    <t>s</t>
  </si>
  <si>
    <t>Maior que:</t>
  </si>
  <si>
    <t>É Boa empresa</t>
  </si>
  <si>
    <t>Está Barato?</t>
  </si>
  <si>
    <t>Papel</t>
  </si>
  <si>
    <t>Liquidez</t>
  </si>
  <si>
    <t>ROIC</t>
  </si>
  <si>
    <t>Rank</t>
  </si>
  <si>
    <t>Ebit/EV</t>
  </si>
  <si>
    <t>Soma</t>
  </si>
  <si>
    <t>Ranking</t>
  </si>
  <si>
    <t>ROE</t>
  </si>
  <si>
    <t>L/P</t>
  </si>
  <si>
    <t>PETR4</t>
  </si>
  <si>
    <t>VALE3</t>
  </si>
  <si>
    <t>ITUB4</t>
  </si>
  <si>
    <t>PETR3</t>
  </si>
  <si>
    <t>BBDC4</t>
  </si>
  <si>
    <t>B3SA3</t>
  </si>
  <si>
    <t>BBAS3</t>
  </si>
  <si>
    <t>MGLU3</t>
  </si>
  <si>
    <t>VVAR3</t>
  </si>
  <si>
    <t>IRBR3</t>
  </si>
  <si>
    <t>ABEV3</t>
  </si>
  <si>
    <t>JBSS3</t>
  </si>
  <si>
    <t>LREN3</t>
  </si>
  <si>
    <t>ITSA4</t>
  </si>
  <si>
    <t>RENT3</t>
  </si>
  <si>
    <t>WEGE3</t>
  </si>
  <si>
    <t>NTCO3</t>
  </si>
  <si>
    <t>SUZB3</t>
  </si>
  <si>
    <t>GNDI3</t>
  </si>
  <si>
    <t>RAIL3</t>
  </si>
  <si>
    <t>GGBR4</t>
  </si>
  <si>
    <t>COGN3</t>
  </si>
  <si>
    <t>RADL3</t>
  </si>
  <si>
    <t>AZUL4</t>
  </si>
  <si>
    <t>SULA11</t>
  </si>
  <si>
    <t>BPAC11</t>
  </si>
  <si>
    <t>BTOW3</t>
  </si>
  <si>
    <t>EQTL3</t>
  </si>
  <si>
    <t>BRFS3</t>
  </si>
  <si>
    <t>LAME4</t>
  </si>
  <si>
    <t>BRML3</t>
  </si>
  <si>
    <t>UGPA3</t>
  </si>
  <si>
    <t>BBSE3</t>
  </si>
  <si>
    <t>SBSP3</t>
  </si>
  <si>
    <t>BRDT3</t>
  </si>
  <si>
    <t>MRFG3</t>
  </si>
  <si>
    <t>ELET3</t>
  </si>
  <si>
    <t>HAPV3</t>
  </si>
  <si>
    <t>QUAL3</t>
  </si>
  <si>
    <t>TOTS3</t>
  </si>
  <si>
    <t>YDUQ3</t>
  </si>
  <si>
    <t>GOLL4</t>
  </si>
  <si>
    <t>VIVT4</t>
  </si>
  <si>
    <t>HYPE3</t>
  </si>
  <si>
    <t>CSAN3</t>
  </si>
  <si>
    <t>MULT3</t>
  </si>
  <si>
    <t>CYRE3</t>
  </si>
  <si>
    <t>CMIG4</t>
  </si>
  <si>
    <t>TIMP3</t>
  </si>
  <si>
    <t>CSNA3</t>
  </si>
  <si>
    <t>OIBR3</t>
  </si>
  <si>
    <t>CCRO3</t>
  </si>
  <si>
    <t>KLBN11</t>
  </si>
  <si>
    <t>USIM5</t>
  </si>
  <si>
    <t>PRIO3</t>
  </si>
  <si>
    <t>PCAR4</t>
  </si>
  <si>
    <t>CVCB3</t>
  </si>
  <si>
    <t>BBDC3</t>
  </si>
  <si>
    <t>EZTC3</t>
  </si>
  <si>
    <t>ELET6</t>
  </si>
  <si>
    <t>GOAU4</t>
  </si>
  <si>
    <t>MRVE3</t>
  </si>
  <si>
    <t>CIEL3</t>
  </si>
  <si>
    <t>CPFE3</t>
  </si>
  <si>
    <t>EGIE3</t>
  </si>
  <si>
    <t>BRKM5</t>
  </si>
  <si>
    <t>SANB11</t>
  </si>
  <si>
    <t>CRFB3</t>
  </si>
  <si>
    <t>PCAR3</t>
  </si>
  <si>
    <t>CESP6</t>
  </si>
  <si>
    <t>TAEE11</t>
  </si>
  <si>
    <t>LCAM3</t>
  </si>
  <si>
    <t>CNTO3</t>
  </si>
  <si>
    <t>ENEV3</t>
  </si>
  <si>
    <t>BEEF3</t>
  </si>
  <si>
    <t>ENGI11</t>
  </si>
  <si>
    <t>FLRY3</t>
  </si>
  <si>
    <t>NEOE3</t>
  </si>
  <si>
    <t>EMBR3</t>
  </si>
  <si>
    <t>BRAP4</t>
  </si>
  <si>
    <t>CPLE6</t>
  </si>
  <si>
    <t>ENBR3</t>
  </si>
  <si>
    <t>IGTA3</t>
  </si>
  <si>
    <t>SAPR11</t>
  </si>
  <si>
    <t>ALPA4</t>
  </si>
  <si>
    <t>ALSO3</t>
  </si>
  <si>
    <t>LIGT3</t>
  </si>
  <si>
    <t>DTEX3</t>
  </si>
  <si>
    <t>HGTX3</t>
  </si>
  <si>
    <t>MDIA3</t>
  </si>
  <si>
    <t>ECOR3</t>
  </si>
  <si>
    <t>VIVA3</t>
  </si>
  <si>
    <t>TRPL4</t>
  </si>
  <si>
    <t>TEND3</t>
  </si>
  <si>
    <t>PSSA3</t>
  </si>
  <si>
    <t>MOVI3</t>
  </si>
  <si>
    <t>TCSA3</t>
  </si>
  <si>
    <t>JHSF3</t>
  </si>
  <si>
    <t>LINX3</t>
  </si>
  <si>
    <t>ITUB3</t>
  </si>
  <si>
    <t>TIET11</t>
  </si>
  <si>
    <t>BPAN4</t>
  </si>
  <si>
    <t>RAPT4</t>
  </si>
  <si>
    <t>CSMG3</t>
  </si>
  <si>
    <t>SMTO3</t>
  </si>
  <si>
    <t>MYPK3</t>
  </si>
  <si>
    <t>AMAR3</t>
  </si>
  <si>
    <t>BRSR6</t>
  </si>
  <si>
    <t>SMLS3</t>
  </si>
  <si>
    <t>LWSA3</t>
  </si>
  <si>
    <t>POMO4</t>
  </si>
  <si>
    <t>ARZZ3</t>
  </si>
  <si>
    <t>JSLG3</t>
  </si>
  <si>
    <t>GFSA3</t>
  </si>
  <si>
    <t>LAME3</t>
  </si>
  <si>
    <t>BIDI11</t>
  </si>
  <si>
    <t>BRPR3</t>
  </si>
  <si>
    <t>EVEN3</t>
  </si>
  <si>
    <t>ODPV3</t>
  </si>
  <si>
    <t>HBOR3</t>
  </si>
  <si>
    <t>ANIM3</t>
  </si>
  <si>
    <t>LOGN3</t>
  </si>
  <si>
    <t>TRIS3</t>
  </si>
  <si>
    <t>MTRE3</t>
  </si>
  <si>
    <t>GUAR3</t>
  </si>
  <si>
    <t>SLCE3</t>
  </si>
  <si>
    <t>CMIG3</t>
  </si>
  <si>
    <t>BIDI4</t>
  </si>
  <si>
    <t>CEAB3</t>
  </si>
  <si>
    <t>BKBR3</t>
  </si>
  <si>
    <t>SEER3</t>
  </si>
  <si>
    <t>STBP3</t>
  </si>
  <si>
    <t>SQIA3</t>
  </si>
  <si>
    <t>ALUP11</t>
  </si>
  <si>
    <t>POSI3</t>
  </si>
  <si>
    <t>OMGE3</t>
  </si>
  <si>
    <t>ENAT3</t>
  </si>
  <si>
    <t>BMGB4</t>
  </si>
  <si>
    <t>DIRR3</t>
  </si>
  <si>
    <t>GRND3</t>
  </si>
  <si>
    <t>RLOG3</t>
  </si>
  <si>
    <t>TUPY3</t>
  </si>
  <si>
    <t>ABCB4</t>
  </si>
  <si>
    <t>SAPR4</t>
  </si>
  <si>
    <t>CAML3</t>
  </si>
  <si>
    <t>CPLE3</t>
  </si>
  <si>
    <t>LOGG3</t>
  </si>
  <si>
    <t>MEAL3</t>
  </si>
  <si>
    <t>WIZS3</t>
  </si>
  <si>
    <t>PARD3</t>
  </si>
  <si>
    <t>TGMA3</t>
  </si>
  <si>
    <t>MILS3</t>
  </si>
  <si>
    <t>VLID3</t>
  </si>
  <si>
    <t>LEVE3</t>
  </si>
  <si>
    <t>DMMO3</t>
  </si>
  <si>
    <t>JPSA3</t>
  </si>
  <si>
    <t>CCPR3</t>
  </si>
  <si>
    <t>UNIP6</t>
  </si>
  <si>
    <t>PRNR3</t>
  </si>
  <si>
    <t>AALR3</t>
  </si>
  <si>
    <t>KLBN4</t>
  </si>
  <si>
    <t>LPSB3</t>
  </si>
  <si>
    <t>PTBL3</t>
  </si>
  <si>
    <t>SHUL4</t>
  </si>
  <si>
    <t>FESA4</t>
  </si>
  <si>
    <t>VULC3</t>
  </si>
  <si>
    <t>VIVT3</t>
  </si>
  <si>
    <t>BIDI3</t>
  </si>
  <si>
    <t>KEPL3</t>
  </si>
  <si>
    <t>CARD3</t>
  </si>
  <si>
    <t>TASA4</t>
  </si>
  <si>
    <t>ITSA3</t>
  </si>
  <si>
    <t>PMAM3</t>
  </si>
  <si>
    <t>ROMI3</t>
  </si>
  <si>
    <t>OIBR4</t>
  </si>
  <si>
    <t>PFRM3</t>
  </si>
  <si>
    <t>RCSL4</t>
  </si>
  <si>
    <t>WSON33</t>
  </si>
  <si>
    <t>ETER3</t>
  </si>
  <si>
    <t>TIET4</t>
  </si>
  <si>
    <t>COCE5</t>
  </si>
  <si>
    <t>GPIV33</t>
  </si>
  <si>
    <t>AGRO3</t>
  </si>
  <si>
    <t>RSID3</t>
  </si>
  <si>
    <t>TESA3</t>
  </si>
  <si>
    <t>GBIO33</t>
  </si>
  <si>
    <t>LLIS3</t>
  </si>
  <si>
    <t>PNVL3</t>
  </si>
  <si>
    <t>KLBN3</t>
  </si>
  <si>
    <t>UCAS3</t>
  </si>
  <si>
    <t>CESP3</t>
  </si>
  <si>
    <t>VIVR3</t>
  </si>
  <si>
    <t>APER3</t>
  </si>
  <si>
    <t>JFEN3</t>
  </si>
  <si>
    <t>SHOW3</t>
  </si>
  <si>
    <t>SGPS3</t>
  </si>
  <si>
    <t>BRAP3</t>
  </si>
  <si>
    <t>FRAS3</t>
  </si>
  <si>
    <t>SANB4</t>
  </si>
  <si>
    <t>GGBR3</t>
  </si>
  <si>
    <t>CGAS5</t>
  </si>
  <si>
    <t>BSEV3</t>
  </si>
  <si>
    <t>SAPR3</t>
  </si>
  <si>
    <t>TIET3</t>
  </si>
  <si>
    <t>CLSC4</t>
  </si>
  <si>
    <t>BBRK3</t>
  </si>
  <si>
    <t>USIM3</t>
  </si>
  <si>
    <t>RANI3</t>
  </si>
  <si>
    <t>LUPA3</t>
  </si>
  <si>
    <t>PINE4</t>
  </si>
  <si>
    <t>GOAU3</t>
  </si>
  <si>
    <t>FHER3</t>
  </si>
  <si>
    <t>OFSA3</t>
  </si>
  <si>
    <t>POMO3</t>
  </si>
  <si>
    <t>TAEE4</t>
  </si>
  <si>
    <t>SANB3</t>
  </si>
  <si>
    <t>RDNI3</t>
  </si>
  <si>
    <t>TECN3</t>
  </si>
  <si>
    <t>CTNM4</t>
  </si>
  <si>
    <t>SCAR3</t>
  </si>
  <si>
    <t>BRKM3</t>
  </si>
  <si>
    <t>PPLA11</t>
  </si>
  <si>
    <t>PDGR3</t>
  </si>
  <si>
    <t>TASA3</t>
  </si>
  <si>
    <t>ALUP3</t>
  </si>
  <si>
    <t>EUCA4</t>
  </si>
  <si>
    <t>BIOM3</t>
  </si>
  <si>
    <t>UNIP3</t>
  </si>
  <si>
    <t>CGRA4</t>
  </si>
  <si>
    <t>TAEE3</t>
  </si>
  <si>
    <t>IDNT3</t>
  </si>
  <si>
    <t>PNVL4</t>
  </si>
  <si>
    <t>RANI4</t>
  </si>
  <si>
    <t>CRPG5</t>
  </si>
  <si>
    <t>PTNT4</t>
  </si>
  <si>
    <t>BEES3</t>
  </si>
  <si>
    <t>EMAE4</t>
  </si>
  <si>
    <t>BMEB4</t>
  </si>
  <si>
    <t>BOBR4</t>
  </si>
  <si>
    <t>EUCA3</t>
  </si>
  <si>
    <t>WHRL4</t>
  </si>
  <si>
    <t>EQPA3</t>
  </si>
  <si>
    <t>RCSL3</t>
  </si>
  <si>
    <t>TELB4</t>
  </si>
  <si>
    <t>MGEL4</t>
  </si>
  <si>
    <t>EALT4</t>
  </si>
  <si>
    <t>FRTA3</t>
  </si>
  <si>
    <t>GSHP3</t>
  </si>
  <si>
    <t>TRPL3</t>
  </si>
  <si>
    <t>CEBR3</t>
  </si>
  <si>
    <t>AZEV4</t>
  </si>
  <si>
    <t>MERC4</t>
  </si>
  <si>
    <t>ADHM3</t>
  </si>
  <si>
    <t>MTSA4</t>
  </si>
  <si>
    <t>SLED4</t>
  </si>
  <si>
    <t>RAPT3</t>
  </si>
  <si>
    <t>ALUP4</t>
  </si>
  <si>
    <t>BNBR3</t>
  </si>
  <si>
    <t>CEBR6</t>
  </si>
  <si>
    <t>BAUH4</t>
  </si>
  <si>
    <t>TCNO4</t>
  </si>
  <si>
    <t>ALPA3</t>
  </si>
  <si>
    <t>GEPA4</t>
  </si>
  <si>
    <t>IDVL3</t>
  </si>
  <si>
    <t>INEP4</t>
  </si>
  <si>
    <t>BAZA3</t>
  </si>
  <si>
    <t>EEEL3</t>
  </si>
  <si>
    <t>ATOM3</t>
  </si>
  <si>
    <t>BAHI3</t>
  </si>
  <si>
    <t>RPMG3</t>
  </si>
  <si>
    <t>UNIP5</t>
  </si>
  <si>
    <t>ENGI3</t>
  </si>
  <si>
    <t>PATI3</t>
  </si>
  <si>
    <t>ENGI4</t>
  </si>
  <si>
    <t>IGBR3</t>
  </si>
  <si>
    <t>FRIO3</t>
  </si>
  <si>
    <t>OSXB3</t>
  </si>
  <si>
    <t>MOAR3</t>
  </si>
  <si>
    <t>BRSR3</t>
  </si>
  <si>
    <t>HAGA4</t>
  </si>
  <si>
    <t>JBDU4</t>
  </si>
  <si>
    <t>CGRA3</t>
  </si>
  <si>
    <t>TCNO3</t>
  </si>
  <si>
    <t>REDE3</t>
  </si>
  <si>
    <t>SLED3</t>
  </si>
  <si>
    <t>BMIN3</t>
  </si>
  <si>
    <t>IDVL4</t>
  </si>
  <si>
    <t>EEEL4</t>
  </si>
  <si>
    <t>INEP3</t>
  </si>
  <si>
    <t>BMEB3</t>
  </si>
  <si>
    <t>SULA4</t>
  </si>
  <si>
    <t>BGIP4</t>
  </si>
  <si>
    <t>CESP5</t>
  </si>
  <si>
    <t>BEES4</t>
  </si>
  <si>
    <t>SNSY5</t>
  </si>
  <si>
    <t>TXRX4</t>
  </si>
  <si>
    <t>CRDE3</t>
  </si>
  <si>
    <t>RNEW11</t>
  </si>
  <si>
    <t>LIPR3</t>
  </si>
  <si>
    <t>SULA3</t>
  </si>
  <si>
    <t>EKTR4</t>
  </si>
  <si>
    <t>CGAS3</t>
  </si>
  <si>
    <t>DASA3</t>
  </si>
  <si>
    <t>WLMM4</t>
  </si>
  <si>
    <t>CBEE3</t>
  </si>
  <si>
    <t>BDLL4</t>
  </si>
  <si>
    <t>TEKA4</t>
  </si>
  <si>
    <t>PEAB4</t>
  </si>
  <si>
    <t>MMXM3</t>
  </si>
  <si>
    <t>BALM3</t>
  </si>
  <si>
    <t>BPAC3</t>
  </si>
  <si>
    <t>CLSC3</t>
  </si>
  <si>
    <t>ESTR4</t>
  </si>
  <si>
    <t>AFLT3</t>
  </si>
  <si>
    <t>MNDL3</t>
  </si>
  <si>
    <t>BALM4</t>
  </si>
  <si>
    <t>CRPG6</t>
  </si>
  <si>
    <t>BRGE5</t>
  </si>
  <si>
    <t>CRIV4</t>
  </si>
  <si>
    <t>BPAC5</t>
  </si>
  <si>
    <t>RNEW4</t>
  </si>
  <si>
    <t>PLAS3</t>
  </si>
  <si>
    <t>TELB3</t>
  </si>
  <si>
    <t>NAFG4</t>
  </si>
  <si>
    <t>SOND6</t>
  </si>
  <si>
    <t>CALI4</t>
  </si>
  <si>
    <t>CTKA4</t>
  </si>
  <si>
    <t>RSUL4</t>
  </si>
  <si>
    <t>CTSA3</t>
  </si>
  <si>
    <t>BMIN4</t>
  </si>
  <si>
    <t>MTSA3</t>
  </si>
  <si>
    <t>MSPA3</t>
  </si>
  <si>
    <t>ENMT3</t>
  </si>
  <si>
    <t>ELEK4</t>
  </si>
  <si>
    <t>AHEB3</t>
  </si>
  <si>
    <t>RNEW3</t>
  </si>
  <si>
    <t>CEBR5</t>
  </si>
  <si>
    <t>WHRL3</t>
  </si>
  <si>
    <t>AZEV3</t>
  </si>
  <si>
    <t>BTTL3</t>
  </si>
  <si>
    <t>HOOT4</t>
  </si>
  <si>
    <t>BRIV4</t>
  </si>
  <si>
    <t>MWET4</t>
  </si>
  <si>
    <t>EQPA5</t>
  </si>
  <si>
    <t>EQPA7</t>
  </si>
  <si>
    <t>MAPT4</t>
  </si>
  <si>
    <t>GEPA3</t>
  </si>
  <si>
    <t>PEAB3</t>
  </si>
  <si>
    <t>CTKA3</t>
  </si>
  <si>
    <t>BRSR5</t>
  </si>
  <si>
    <t>CRIV3</t>
  </si>
  <si>
    <t>CEPE5</t>
  </si>
  <si>
    <t>HBTS5</t>
  </si>
  <si>
    <t>SOND5</t>
  </si>
  <si>
    <t>BRIV3</t>
  </si>
  <si>
    <t>ENMT4</t>
  </si>
  <si>
    <t>BMKS3</t>
  </si>
  <si>
    <t>CEEB5</t>
  </si>
  <si>
    <t>HETA4</t>
  </si>
  <si>
    <t>JOPA3</t>
  </si>
  <si>
    <t>ECPR4</t>
  </si>
  <si>
    <t>MNPR3</t>
  </si>
  <si>
    <t>JBDU3</t>
  </si>
  <si>
    <t>DOHL4</t>
  </si>
  <si>
    <t>CEPE6</t>
  </si>
  <si>
    <t>CEED4</t>
  </si>
  <si>
    <t>CEDO3</t>
  </si>
  <si>
    <t>CORR4</t>
  </si>
  <si>
    <t>SPRI3</t>
  </si>
  <si>
    <t>BRGE12</t>
  </si>
  <si>
    <t>MTIG4</t>
  </si>
  <si>
    <t>CTNM3</t>
  </si>
  <si>
    <t>EQPA6</t>
  </si>
  <si>
    <t>CSAB3</t>
  </si>
  <si>
    <t>COCE3</t>
  </si>
  <si>
    <t>BRKM6</t>
  </si>
  <si>
    <t>LUXM4</t>
  </si>
  <si>
    <t>RPAD3</t>
  </si>
  <si>
    <t>CEDO4</t>
  </si>
  <si>
    <t>CEED3</t>
  </si>
  <si>
    <t>CSRN3</t>
  </si>
  <si>
    <t>NAFG3</t>
  </si>
  <si>
    <t>BRGE3</t>
  </si>
  <si>
    <t>NORD3</t>
  </si>
  <si>
    <t>CEEB3</t>
  </si>
  <si>
    <t>ELEK3</t>
  </si>
  <si>
    <t>ECPR3</t>
  </si>
  <si>
    <t>FESA3</t>
  </si>
  <si>
    <t>PATI4</t>
  </si>
  <si>
    <t>USIM6</t>
  </si>
  <si>
    <t>CEGR3</t>
  </si>
  <si>
    <t>GPAR3</t>
  </si>
  <si>
    <t>ELET5</t>
  </si>
  <si>
    <t>AHEB5</t>
  </si>
  <si>
    <t>EALT3</t>
  </si>
  <si>
    <t>MWET3</t>
  </si>
  <si>
    <t>CSAB4</t>
  </si>
  <si>
    <t>BGIP3</t>
  </si>
  <si>
    <t>RPAD5</t>
  </si>
  <si>
    <t>BSLI3</t>
  </si>
  <si>
    <t>CPRE3</t>
  </si>
  <si>
    <t>WLMM3</t>
  </si>
  <si>
    <t>CTSA4</t>
  </si>
  <si>
    <t>EKTR3</t>
  </si>
  <si>
    <t>BSLI4</t>
  </si>
  <si>
    <t>CRPG3</t>
  </si>
  <si>
    <t>TKNO4</t>
  </si>
  <si>
    <t>RPAD6</t>
  </si>
  <si>
    <t>TEKA3</t>
  </si>
  <si>
    <t>CSRN6</t>
  </si>
  <si>
    <t>DTCY3</t>
  </si>
  <si>
    <t>BRGE11</t>
  </si>
  <si>
    <t>JOPA4</t>
  </si>
  <si>
    <t>BDLL3</t>
  </si>
  <si>
    <t>BRGE6</t>
  </si>
  <si>
    <t>CSRN5</t>
  </si>
  <si>
    <t>MRSA3B</t>
  </si>
  <si>
    <t>TXRX3</t>
  </si>
  <si>
    <t>SPRI5</t>
  </si>
  <si>
    <t>HAGA3</t>
  </si>
  <si>
    <t>PTNT3</t>
  </si>
  <si>
    <t>SPRI6</t>
  </si>
  <si>
    <t>CASN4</t>
  </si>
  <si>
    <t>DOHL3</t>
  </si>
  <si>
    <t>BRGE8</t>
  </si>
  <si>
    <t>SOND3</t>
  </si>
  <si>
    <t>MRSA5B</t>
  </si>
  <si>
    <t>BRGE7</t>
  </si>
  <si>
    <t>MRSA6B</t>
  </si>
  <si>
    <t>EMAE3</t>
  </si>
  <si>
    <t>BPAR3</t>
  </si>
  <si>
    <t>MERC3</t>
  </si>
  <si>
    <t>MSPA4</t>
  </si>
  <si>
    <t>CALI3</t>
  </si>
  <si>
    <t>MAPT3</t>
  </si>
  <si>
    <t>ESTR3</t>
  </si>
  <si>
    <t>CASN3</t>
  </si>
  <si>
    <t>HETA3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</si>
</sst>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9">
    <font>
      <sz val="10.0"/>
      <color rgb="FF000000"/>
      <name val="Arial"/>
      <scheme val="minor"/>
    </font>
    <font>
      <b/>
      <sz val="10.0"/>
      <color rgb="FFFFFFFF"/>
      <name val="Proxima Nova"/>
    </font>
    <font>
      <sz val="10.0"/>
      <color rgb="FFFFFFFF"/>
      <name val="Proxima Nova"/>
    </font>
    <font>
      <b/>
      <color theme="1"/>
      <name val="Proxima Nova"/>
    </font>
    <font>
      <sz val="9.0"/>
      <color theme="1"/>
      <name val="Proxima Nova"/>
    </font>
    <font>
      <color theme="1"/>
      <name val="Proxima Nova"/>
    </font>
    <font>
      <b/>
      <sz val="18.0"/>
      <color rgb="FF3AB77A"/>
      <name val="Proxima Nova"/>
    </font>
    <font>
      <b/>
      <sz val="12.0"/>
      <color rgb="FFFFFFFF"/>
      <name val="Proxima Nova"/>
    </font>
    <font/>
    <font>
      <sz val="11.0"/>
      <color theme="1"/>
      <name val="Proxima Nova"/>
    </font>
    <font>
      <b/>
      <u/>
      <sz val="12.0"/>
      <color rgb="FF3AB77A"/>
      <name val="Proxima Nova"/>
    </font>
    <font>
      <b/>
      <sz val="9.0"/>
      <color rgb="FFFFFFFF"/>
      <name val="Arial"/>
    </font>
    <font>
      <sz val="11.0"/>
      <color rgb="FF000000"/>
      <name val="Calibri"/>
    </font>
    <font>
      <color theme="1"/>
      <name val="Calibri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3AB77A"/>
        <bgColor rgb="FF3AB77A"/>
      </patternFill>
    </fill>
    <fill>
      <patternFill patternType="solid">
        <fgColor rgb="FF151B1E"/>
        <bgColor rgb="FF151B1E"/>
      </patternFill>
    </fill>
    <fill>
      <patternFill patternType="solid">
        <fgColor rgb="FFFFE599"/>
        <bgColor rgb="FFFFE599"/>
      </patternFill>
    </fill>
    <fill>
      <patternFill patternType="solid">
        <fgColor rgb="FF008080"/>
        <bgColor rgb="FF008080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left" readingOrder="0" vertical="center"/>
    </xf>
    <xf borderId="0" fillId="2" fontId="1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0" fillId="0" fontId="5" numFmtId="9" xfId="0" applyAlignment="1" applyFont="1" applyNumberFormat="1">
      <alignment horizontal="right" readingOrder="0" vertical="center"/>
    </xf>
    <xf borderId="0" fillId="0" fontId="5" numFmtId="10" xfId="0" applyAlignment="1" applyFont="1" applyNumberFormat="1">
      <alignment horizontal="right" vertical="center"/>
    </xf>
    <xf borderId="0" fillId="2" fontId="4" numFmtId="164" xfId="0" applyAlignment="1" applyFont="1" applyNumberFormat="1">
      <alignment horizontal="center" readingOrder="0" shrinkToFit="0" vertical="center" wrapText="1"/>
    </xf>
    <xf borderId="0" fillId="3" fontId="5" numFmtId="164" xfId="0" applyFill="1" applyFont="1" applyNumberFormat="1"/>
    <xf borderId="0" fillId="3" fontId="5" numFmtId="164" xfId="0" applyAlignment="1" applyFont="1" applyNumberFormat="1">
      <alignment horizontal="center"/>
    </xf>
    <xf borderId="0" fillId="3" fontId="5" numFmtId="10" xfId="0" applyFont="1" applyNumberFormat="1"/>
    <xf borderId="0" fillId="3" fontId="5" numFmtId="4" xfId="0" applyFont="1" applyNumberFormat="1"/>
    <xf borderId="0" fillId="3" fontId="5" numFmtId="0" xfId="0" applyFont="1"/>
    <xf borderId="0" fillId="3" fontId="5" numFmtId="0" xfId="0" applyFont="1"/>
    <xf borderId="0" fillId="3" fontId="6" numFmtId="0" xfId="0" applyAlignment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readingOrder="0" vertical="center"/>
    </xf>
    <xf borderId="2" fillId="0" fontId="8" numFmtId="0" xfId="0" applyBorder="1" applyFont="1"/>
    <xf borderId="1" fillId="4" fontId="5" numFmtId="164" xfId="0" applyAlignment="1" applyBorder="1" applyFill="1" applyFont="1" applyNumberForma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0" fillId="2" fontId="5" numFmtId="0" xfId="0" applyFont="1"/>
    <xf borderId="7" fillId="0" fontId="5" numFmtId="0" xfId="0" applyAlignment="1" applyBorder="1" applyFont="1">
      <alignment horizontal="left"/>
    </xf>
    <xf borderId="8" fillId="0" fontId="5" numFmtId="10" xfId="0" applyAlignment="1" applyBorder="1" applyFont="1" applyNumberFormat="1">
      <alignment horizontal="right"/>
    </xf>
    <xf borderId="9" fillId="0" fontId="5" numFmtId="0" xfId="0" applyAlignment="1" applyBorder="1" applyFont="1">
      <alignment horizontal="left"/>
    </xf>
    <xf borderId="9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7" fillId="0" fontId="9" numFmtId="164" xfId="0" applyAlignment="1" applyBorder="1" applyFont="1" applyNumberFormat="1">
      <alignment horizontal="left" readingOrder="0"/>
    </xf>
    <xf borderId="8" fillId="4" fontId="9" numFmtId="10" xfId="0" applyAlignment="1" applyBorder="1" applyFont="1" applyNumberFormat="1">
      <alignment horizontal="right" readingOrder="0"/>
    </xf>
    <xf borderId="9" fillId="0" fontId="9" numFmtId="164" xfId="0" applyAlignment="1" applyBorder="1" applyFont="1" applyNumberFormat="1">
      <alignment horizontal="left" readingOrder="0"/>
    </xf>
    <xf borderId="8" fillId="0" fontId="9" numFmtId="10" xfId="0" applyAlignment="1" applyBorder="1" applyFont="1" applyNumberFormat="1">
      <alignment horizontal="right" readingOrder="0"/>
    </xf>
    <xf borderId="9" fillId="0" fontId="9" numFmtId="10" xfId="0" applyAlignment="1" applyBorder="1" applyFont="1" applyNumberFormat="1">
      <alignment horizontal="center" readingOrder="0"/>
    </xf>
    <xf borderId="7" fillId="0" fontId="9" numFmtId="164" xfId="0" applyAlignment="1" applyBorder="1" applyFont="1" applyNumberFormat="1">
      <alignment horizontal="center" readingOrder="0"/>
    </xf>
    <xf borderId="8" fillId="0" fontId="9" numFmtId="10" xfId="0" applyAlignment="1" applyBorder="1" applyFont="1" applyNumberFormat="1">
      <alignment horizontal="right"/>
    </xf>
    <xf borderId="9" fillId="0" fontId="9" numFmtId="164" xfId="0" applyAlignment="1" applyBorder="1" applyFont="1" applyNumberFormat="1">
      <alignment horizontal="left"/>
    </xf>
    <xf borderId="9" fillId="0" fontId="9" numFmtId="164" xfId="0" applyAlignment="1" applyBorder="1" applyFont="1" applyNumberFormat="1">
      <alignment horizontal="center" readingOrder="0"/>
    </xf>
    <xf borderId="7" fillId="0" fontId="9" numFmtId="164" xfId="0" applyAlignment="1" applyBorder="1" applyFont="1" applyNumberFormat="1">
      <alignment horizontal="left"/>
    </xf>
    <xf borderId="9" fillId="0" fontId="9" numFmtId="164" xfId="0" applyAlignment="1" applyBorder="1" applyFont="1" applyNumberFormat="1">
      <alignment horizontal="center"/>
    </xf>
    <xf borderId="7" fillId="0" fontId="9" numFmtId="164" xfId="0" applyAlignment="1" applyBorder="1" applyFont="1" applyNumberFormat="1">
      <alignment horizontal="center"/>
    </xf>
    <xf borderId="0" fillId="0" fontId="9" numFmtId="164" xfId="0" applyAlignment="1" applyFont="1" applyNumberFormat="1">
      <alignment horizontal="left" readingOrder="0"/>
    </xf>
    <xf borderId="2" fillId="0" fontId="5" numFmtId="164" xfId="0" applyAlignment="1" applyBorder="1" applyFont="1" applyNumberFormat="1">
      <alignment horizontal="left" readingOrder="0"/>
    </xf>
    <xf borderId="5" fillId="0" fontId="5" numFmtId="10" xfId="0" applyAlignment="1" applyBorder="1" applyFont="1" applyNumberFormat="1">
      <alignment horizontal="right" readingOrder="0"/>
    </xf>
    <xf borderId="6" fillId="0" fontId="5" numFmtId="164" xfId="0" applyAlignment="1" applyBorder="1" applyFont="1" applyNumberFormat="1">
      <alignment horizontal="left" readingOrder="0"/>
    </xf>
    <xf borderId="6" fillId="0" fontId="5" numFmtId="164" xfId="0" applyAlignment="1" applyBorder="1" applyFont="1" applyNumberForma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0" fillId="3" fontId="10" numFmtId="0" xfId="0" applyAlignment="1" applyFont="1">
      <alignment readingOrder="0"/>
    </xf>
    <xf borderId="0" fillId="5" fontId="1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5" numFmtId="4" xfId="0" applyAlignment="1" applyFont="1" applyNumberFormat="1">
      <alignment horizontal="center" readingOrder="0"/>
    </xf>
    <xf borderId="0" fillId="0" fontId="14" numFmtId="0" xfId="0" applyAlignment="1" applyFont="1">
      <alignment horizontal="center"/>
    </xf>
    <xf borderId="0" fillId="0" fontId="14" numFmtId="10" xfId="0" applyAlignment="1" applyFont="1" applyNumberFormat="1">
      <alignment horizontal="center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horizontal="center"/>
    </xf>
    <xf borderId="0" fillId="0" fontId="14" numFmtId="1" xfId="0" applyAlignment="1" applyFont="1" applyNumberFormat="1">
      <alignment horizontal="center"/>
    </xf>
    <xf borderId="0" fillId="0" fontId="16" numFmtId="4" xfId="0" applyAlignment="1" applyFont="1" applyNumberFormat="1">
      <alignment horizontal="center" readingOrder="0"/>
    </xf>
    <xf borderId="0" fillId="0" fontId="15" numFmtId="0" xfId="0" applyAlignment="1" applyFont="1">
      <alignment readingOrder="0" shrinkToFit="0" wrapText="1"/>
    </xf>
    <xf borderId="10" fillId="0" fontId="15" numFmtId="4" xfId="0" applyAlignment="1" applyBorder="1" applyFont="1" applyNumberForma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4" numFmtId="10" xfId="0" applyAlignment="1" applyFont="1" applyNumberFormat="1">
      <alignment horizontal="center" readingOrder="0"/>
    </xf>
    <xf borderId="0" fillId="0" fontId="15" numFmtId="164" xfId="0" applyAlignment="1" applyFont="1" applyNumberForma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5" numFmtId="1" xfId="0" applyAlignment="1" applyFont="1" applyNumberFormat="1">
      <alignment horizontal="center" readingOrder="0"/>
    </xf>
    <xf borderId="0" fillId="0" fontId="14" numFmtId="4" xfId="0" applyFont="1" applyNumberFormat="1"/>
    <xf borderId="0" fillId="0" fontId="14" numFmtId="10" xfId="0" applyFont="1" applyNumberFormat="1"/>
    <xf borderId="10" fillId="6" fontId="16" numFmtId="0" xfId="0" applyAlignment="1" applyBorder="1" applyFill="1" applyFont="1">
      <alignment readingOrder="0" shrinkToFit="0" wrapText="1"/>
    </xf>
    <xf borderId="11" fillId="6" fontId="16" numFmtId="4" xfId="0" applyAlignment="1" applyBorder="1" applyFont="1" applyNumberFormat="1">
      <alignment horizontal="center" readingOrder="0"/>
    </xf>
    <xf borderId="12" fillId="6" fontId="16" numFmtId="0" xfId="0" applyAlignment="1" applyBorder="1" applyFont="1">
      <alignment horizontal="center" readingOrder="0"/>
    </xf>
    <xf borderId="11" fillId="6" fontId="16" numFmtId="0" xfId="0" applyAlignment="1" applyBorder="1" applyFont="1">
      <alignment horizontal="center" readingOrder="0"/>
    </xf>
    <xf borderId="12" fillId="6" fontId="16" numFmtId="10" xfId="0" applyAlignment="1" applyBorder="1" applyFont="1" applyNumberFormat="1">
      <alignment horizontal="center" readingOrder="0"/>
    </xf>
    <xf borderId="11" fillId="6" fontId="16" numFmtId="3" xfId="0" applyAlignment="1" applyBorder="1" applyFont="1" applyNumberFormat="1">
      <alignment horizontal="center" readingOrder="0"/>
    </xf>
    <xf borderId="13" fillId="7" fontId="17" numFmtId="0" xfId="0" applyAlignment="1" applyBorder="1" applyFill="1" applyFont="1">
      <alignment horizontal="center" readingOrder="0"/>
    </xf>
    <xf borderId="11" fillId="0" fontId="8" numFmtId="0" xfId="0" applyBorder="1" applyFont="1"/>
    <xf borderId="7" fillId="0" fontId="15" numFmtId="0" xfId="0" applyAlignment="1" applyBorder="1" applyFont="1">
      <alignment readingOrder="0"/>
    </xf>
    <xf borderId="7" fillId="0" fontId="15" numFmtId="4" xfId="0" applyAlignment="1" applyBorder="1" applyFont="1" applyNumberFormat="1">
      <alignment horizontal="center"/>
    </xf>
    <xf borderId="8" fillId="0" fontId="15" numFmtId="10" xfId="0" applyAlignment="1" applyBorder="1" applyFont="1" applyNumberFormat="1">
      <alignment horizontal="center" readingOrder="0"/>
    </xf>
    <xf borderId="8" fillId="8" fontId="18" numFmtId="10" xfId="0" applyAlignment="1" applyBorder="1" applyFill="1" applyFont="1" applyNumberFormat="1">
      <alignment horizontal="center" readingOrder="0"/>
    </xf>
    <xf borderId="0" fillId="0" fontId="14" numFmtId="3" xfId="0" applyAlignment="1" applyFont="1" applyNumberFormat="1">
      <alignment horizontal="center"/>
    </xf>
    <xf borderId="7" fillId="7" fontId="14" numFmtId="3" xfId="0" applyAlignment="1" applyBorder="1" applyFont="1" applyNumberFormat="1">
      <alignment horizontal="center"/>
    </xf>
    <xf borderId="0" fillId="0" fontId="17" numFmtId="0" xfId="0" applyAlignment="1" applyFont="1">
      <alignment readingOrder="0"/>
    </xf>
    <xf borderId="0" fillId="0" fontId="14" numFmtId="0" xfId="0" applyFont="1"/>
    <xf borderId="8" fillId="0" fontId="15" numFmtId="10" xfId="0" applyAlignment="1" applyBorder="1" applyFont="1" applyNumberFormat="1">
      <alignment horizontal="center"/>
    </xf>
    <xf borderId="9" fillId="0" fontId="14" numFmtId="0" xfId="0" applyAlignment="1" applyBorder="1" applyFont="1">
      <alignment horizontal="center"/>
    </xf>
    <xf borderId="0" fillId="8" fontId="18" numFmtId="10" xfId="0" applyAlignment="1" applyFont="1" applyNumberFormat="1">
      <alignment horizontal="center" readingOrder="0"/>
    </xf>
    <xf borderId="9" fillId="0" fontId="14" numFmtId="3" xfId="0" applyAlignment="1" applyBorder="1" applyFont="1" applyNumberFormat="1">
      <alignment horizontal="center"/>
    </xf>
    <xf borderId="9" fillId="7" fontId="14" numFmtId="3" xfId="0" applyAlignment="1" applyBorder="1" applyFont="1" applyNumberFormat="1">
      <alignment horizontal="center"/>
    </xf>
    <xf borderId="0" fillId="0" fontId="15" numFmtId="0" xfId="0" applyAlignment="1" applyFont="1">
      <alignment readingOrder="0"/>
    </xf>
    <xf borderId="9" fillId="0" fontId="15" numFmtId="4" xfId="0" applyAlignment="1" applyBorder="1" applyFont="1" applyNumberFormat="1">
      <alignment horizontal="center"/>
    </xf>
    <xf borderId="0" fillId="0" fontId="15" numFmtId="4" xfId="0" applyAlignment="1" applyFont="1" applyNumberFormat="1">
      <alignment horizontal="center"/>
    </xf>
    <xf borderId="0" fillId="0" fontId="15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151B1E"/>
                </a:solidFill>
                <a:latin typeface="Verdana"/>
              </a:defRPr>
            </a:pPr>
            <a:r>
              <a:rPr b="1" sz="2400">
                <a:solidFill>
                  <a:srgbClr val="151B1E"/>
                </a:solidFill>
                <a:latin typeface="Verdana"/>
              </a:rPr>
              <a:t>Ganho adicional (%)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Simulador!$H$12</c:f>
            </c:strRef>
          </c:tx>
          <c:spPr>
            <a:solidFill>
              <a:srgbClr val="3AB77A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Simulador!$L$5:$L$17</c:f>
            </c:strRef>
          </c:cat>
          <c:val>
            <c:numRef>
              <c:f>Simulador!$H$13:$H$25</c:f>
              <c:numCache/>
            </c:numRef>
          </c:val>
        </c:ser>
        <c:axId val="1575174931"/>
        <c:axId val="1625410417"/>
      </c:bar3DChart>
      <c:catAx>
        <c:axId val="1575174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25410417"/>
      </c:catAx>
      <c:valAx>
        <c:axId val="1625410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575174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295275</xdr:colOff>
      <xdr:row>2</xdr:row>
      <xdr:rowOff>161925</xdr:rowOff>
    </xdr:from>
    <xdr:ext cx="7677150" cy="4381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371475</xdr:rowOff>
    </xdr:from>
    <xdr:ext cx="1123950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p.euqueroinvestir.com/quero-assessoria/?utm_source=LM&amp;utm_medium=planilha.rendafixa&amp;utm_campaign=CT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88"/>
    <col customWidth="1" min="2" max="2" width="3.25"/>
    <col customWidth="1" min="3" max="3" width="24.5"/>
    <col customWidth="1" min="4" max="4" width="8.25"/>
    <col customWidth="1" min="5" max="5" width="5.25"/>
    <col customWidth="1" min="6" max="6" width="8.25"/>
    <col customWidth="1" min="7" max="7" width="5.25"/>
    <col customWidth="1" min="8" max="10" width="29.88"/>
    <col customWidth="1" min="11" max="13" width="10.5"/>
    <col customWidth="1" min="14" max="14" width="12.13"/>
    <col customWidth="1" min="15" max="15" width="12.0"/>
    <col customWidth="1" min="16" max="20" width="10.5"/>
  </cols>
  <sheetData>
    <row r="1" ht="29.25" customHeight="1">
      <c r="A1" s="1"/>
      <c r="B1" s="2"/>
      <c r="C1" s="3" t="s">
        <v>0</v>
      </c>
    </row>
    <row r="2" ht="1.5" customHeight="1">
      <c r="A2" s="4"/>
      <c r="B2" s="5"/>
      <c r="C2" s="5"/>
      <c r="D2" s="6"/>
      <c r="E2" s="7"/>
      <c r="F2" s="7"/>
      <c r="G2" s="7"/>
      <c r="H2" s="8"/>
      <c r="I2" s="8"/>
      <c r="J2" s="8"/>
      <c r="K2" s="9"/>
      <c r="L2" s="8"/>
      <c r="M2" s="8"/>
      <c r="N2" s="10"/>
      <c r="O2" s="8"/>
      <c r="P2" s="8"/>
      <c r="Q2" s="8"/>
      <c r="R2" s="8"/>
      <c r="S2" s="8"/>
      <c r="T2" s="8"/>
    </row>
    <row r="3">
      <c r="A3" s="11"/>
      <c r="B3" s="12"/>
      <c r="C3" s="12"/>
      <c r="D3" s="13"/>
      <c r="E3" s="13"/>
      <c r="F3" s="13"/>
      <c r="G3" s="13"/>
      <c r="H3" s="12"/>
      <c r="I3" s="12"/>
      <c r="J3" s="14"/>
      <c r="K3" s="14"/>
      <c r="L3" s="15"/>
      <c r="M3" s="15"/>
      <c r="N3" s="15"/>
      <c r="O3" s="14"/>
      <c r="P3" s="16"/>
      <c r="Q3" s="16"/>
      <c r="R3" s="15"/>
      <c r="S3" s="15"/>
      <c r="T3" s="16"/>
    </row>
    <row r="4">
      <c r="B4" s="12"/>
      <c r="C4" s="17"/>
      <c r="D4" s="17"/>
      <c r="E4" s="17"/>
      <c r="F4" s="17"/>
      <c r="G4" s="17"/>
      <c r="H4" s="17"/>
      <c r="I4" s="17"/>
      <c r="J4" s="17"/>
      <c r="K4" s="14"/>
      <c r="L4" s="15" t="s">
        <v>1</v>
      </c>
      <c r="M4" s="15" t="s">
        <v>2</v>
      </c>
      <c r="N4" s="15"/>
      <c r="O4" s="14"/>
      <c r="P4" s="16"/>
      <c r="Q4" s="16"/>
      <c r="R4" s="15"/>
      <c r="S4" s="15"/>
      <c r="T4" s="16"/>
    </row>
    <row r="5" ht="20.25" customHeight="1">
      <c r="B5" s="12"/>
      <c r="C5" s="18" t="s">
        <v>3</v>
      </c>
      <c r="G5" s="17"/>
      <c r="H5" s="19" t="s">
        <v>4</v>
      </c>
      <c r="I5" s="19" t="s">
        <v>5</v>
      </c>
      <c r="J5" s="20" t="s">
        <v>6</v>
      </c>
      <c r="K5" s="14"/>
      <c r="L5" s="15"/>
      <c r="M5" s="15"/>
      <c r="N5" s="15"/>
      <c r="O5" s="14"/>
      <c r="P5" s="16"/>
      <c r="Q5" s="16"/>
      <c r="R5" s="15"/>
      <c r="S5" s="15"/>
      <c r="T5" s="16"/>
    </row>
    <row r="6" ht="20.25" customHeight="1">
      <c r="B6" s="12"/>
      <c r="G6" s="17"/>
      <c r="H6" s="21"/>
      <c r="I6" s="21"/>
      <c r="J6" s="21"/>
      <c r="K6" s="14"/>
      <c r="L6" s="15" t="str">
        <f>C14</f>
        <v>Tesouro Pré Fixado</v>
      </c>
      <c r="M6" s="15">
        <f>J14</f>
        <v>134617.5251</v>
      </c>
      <c r="N6" s="15"/>
      <c r="O6" s="14"/>
      <c r="P6" s="16"/>
      <c r="Q6" s="16"/>
      <c r="R6" s="15"/>
      <c r="S6" s="15"/>
      <c r="T6" s="16"/>
    </row>
    <row r="7">
      <c r="B7" s="12"/>
      <c r="G7" s="17"/>
      <c r="H7" s="22">
        <v>50000.0</v>
      </c>
      <c r="I7" s="22">
        <v>1500.0</v>
      </c>
      <c r="J7" s="23">
        <v>36.0</v>
      </c>
      <c r="K7" s="14"/>
      <c r="L7" s="15"/>
      <c r="M7" s="15"/>
      <c r="N7" s="15"/>
      <c r="O7" s="14"/>
      <c r="P7" s="16"/>
      <c r="Q7" s="16"/>
      <c r="R7" s="15"/>
      <c r="S7" s="15"/>
      <c r="T7" s="16"/>
    </row>
    <row r="8">
      <c r="A8" s="24" t="s">
        <v>7</v>
      </c>
      <c r="B8" s="12"/>
      <c r="G8" s="17"/>
      <c r="H8" s="21"/>
      <c r="I8" s="21"/>
      <c r="J8" s="21"/>
      <c r="K8" s="14"/>
      <c r="L8" s="15" t="str">
        <f>C16</f>
        <v>Tesouro Selic</v>
      </c>
      <c r="M8" s="15">
        <f>J16</f>
        <v>137970.4035</v>
      </c>
      <c r="N8" s="15"/>
      <c r="O8" s="14"/>
      <c r="P8" s="17"/>
      <c r="Q8" s="17"/>
      <c r="R8" s="15"/>
      <c r="S8" s="15"/>
      <c r="T8" s="17"/>
    </row>
    <row r="9">
      <c r="B9" s="12"/>
      <c r="C9" s="17"/>
      <c r="D9" s="17"/>
      <c r="E9" s="17"/>
      <c r="F9" s="17"/>
      <c r="G9" s="17"/>
      <c r="H9" s="17"/>
      <c r="I9" s="17"/>
      <c r="J9" s="17"/>
      <c r="K9" s="14"/>
      <c r="L9" s="15"/>
      <c r="M9" s="15"/>
      <c r="N9" s="15"/>
      <c r="O9" s="14"/>
      <c r="P9" s="16"/>
      <c r="Q9" s="16"/>
      <c r="R9" s="15"/>
      <c r="S9" s="15"/>
      <c r="T9" s="16"/>
    </row>
    <row r="10">
      <c r="B10" s="12"/>
      <c r="C10" s="17"/>
      <c r="D10" s="17"/>
      <c r="E10" s="17"/>
      <c r="F10" s="17"/>
      <c r="G10" s="17"/>
      <c r="H10" s="17"/>
      <c r="I10" s="17"/>
      <c r="J10" s="17"/>
      <c r="K10" s="14"/>
      <c r="L10" s="15" t="str">
        <f>C18</f>
        <v>Tesouro IPCA+</v>
      </c>
      <c r="M10" s="15">
        <f>J18</f>
        <v>133018.5399</v>
      </c>
      <c r="N10" s="15"/>
      <c r="O10" s="14"/>
      <c r="P10" s="16"/>
      <c r="Q10" s="16"/>
      <c r="R10" s="15"/>
      <c r="S10" s="15"/>
      <c r="T10" s="16"/>
    </row>
    <row r="11" ht="20.25" customHeight="1">
      <c r="B11" s="12"/>
      <c r="C11" s="19" t="s">
        <v>1</v>
      </c>
      <c r="D11" s="25" t="s">
        <v>8</v>
      </c>
      <c r="E11" s="26"/>
      <c r="F11" s="25" t="s">
        <v>9</v>
      </c>
      <c r="G11" s="26"/>
      <c r="H11" s="19" t="s">
        <v>10</v>
      </c>
      <c r="I11" s="19" t="s">
        <v>11</v>
      </c>
      <c r="J11" s="19" t="s">
        <v>12</v>
      </c>
      <c r="K11" s="14"/>
      <c r="L11" s="15"/>
      <c r="M11" s="15"/>
      <c r="N11" s="15"/>
      <c r="O11" s="14"/>
      <c r="P11" s="17"/>
      <c r="Q11" s="17"/>
      <c r="R11" s="15"/>
      <c r="S11" s="15"/>
      <c r="T11" s="17"/>
    </row>
    <row r="12" ht="20.25" customHeight="1">
      <c r="B12" s="12"/>
      <c r="C12" s="21"/>
      <c r="D12" s="27"/>
      <c r="E12" s="28"/>
      <c r="F12" s="27"/>
      <c r="G12" s="28"/>
      <c r="H12" s="21"/>
      <c r="I12" s="21"/>
      <c r="J12" s="21"/>
      <c r="K12" s="14"/>
      <c r="L12" s="15" t="str">
        <f>C20</f>
        <v>CDB e LC</v>
      </c>
      <c r="M12" s="15">
        <f>J20</f>
        <v>142795.3748</v>
      </c>
      <c r="N12" s="15"/>
      <c r="O12" s="14"/>
      <c r="P12" s="17"/>
      <c r="Q12" s="17"/>
      <c r="R12" s="15"/>
      <c r="S12" s="15"/>
      <c r="T12" s="17"/>
    </row>
    <row r="13" ht="6.75" customHeight="1">
      <c r="A13" s="29"/>
      <c r="B13" s="12"/>
      <c r="C13" s="30"/>
      <c r="D13" s="31"/>
      <c r="E13" s="32"/>
      <c r="F13" s="31"/>
      <c r="G13" s="32"/>
      <c r="H13" s="33"/>
      <c r="I13" s="34"/>
      <c r="J13" s="34"/>
      <c r="K13" s="14"/>
      <c r="L13" s="15"/>
      <c r="M13" s="15"/>
      <c r="N13" s="15"/>
      <c r="O13" s="14"/>
      <c r="P13" s="16"/>
      <c r="Q13" s="16"/>
      <c r="R13" s="15"/>
      <c r="S13" s="15"/>
      <c r="T13" s="16"/>
    </row>
    <row r="14">
      <c r="A14" s="29"/>
      <c r="B14" s="12"/>
      <c r="C14" s="35" t="s">
        <v>13</v>
      </c>
      <c r="D14" s="36">
        <v>0.1213</v>
      </c>
      <c r="E14" s="37" t="s">
        <v>14</v>
      </c>
      <c r="F14" s="38">
        <f>(((1+D14)^(1/12)-1))</f>
        <v>0.009586385032</v>
      </c>
      <c r="G14" s="37" t="s">
        <v>15</v>
      </c>
      <c r="H14" s="39">
        <f>I14/(J14-I14)</f>
        <v>0.2943992798</v>
      </c>
      <c r="I14" s="40">
        <f>-FV(F14,SUBSTITUTE($J$7," meses",""),$I$7,$H$7)-($H$7+$I$7*SUBSTITUTE($J$7," meses",""))</f>
        <v>30617.5251</v>
      </c>
      <c r="J14" s="40">
        <f>-FV(F14,SUBSTITUTE($J$7," meses",""),$I$7,$H$7)</f>
        <v>134617.5251</v>
      </c>
      <c r="K14" s="14"/>
      <c r="L14" s="15" t="str">
        <f>C22</f>
        <v>LCI e LCA</v>
      </c>
      <c r="M14" s="15">
        <f>J22</f>
        <v>145326.6717</v>
      </c>
      <c r="N14" s="15"/>
      <c r="O14" s="14"/>
      <c r="P14" s="16"/>
      <c r="Q14" s="16"/>
      <c r="R14" s="15"/>
      <c r="S14" s="15"/>
      <c r="T14" s="16"/>
    </row>
    <row r="15" ht="6.75" customHeight="1">
      <c r="A15" s="29"/>
      <c r="B15" s="12"/>
      <c r="C15" s="35"/>
      <c r="D15" s="41"/>
      <c r="E15" s="42"/>
      <c r="F15" s="41"/>
      <c r="G15" s="42"/>
      <c r="H15" s="43"/>
      <c r="I15" s="40"/>
      <c r="J15" s="40"/>
      <c r="K15" s="14"/>
      <c r="L15" s="15"/>
      <c r="M15" s="15"/>
      <c r="N15" s="15"/>
      <c r="O15" s="14"/>
      <c r="P15" s="16"/>
      <c r="Q15" s="16"/>
      <c r="R15" s="15"/>
      <c r="S15" s="15"/>
      <c r="T15" s="16"/>
    </row>
    <row r="16">
      <c r="A16" s="29"/>
      <c r="B16" s="12"/>
      <c r="C16" s="35" t="s">
        <v>16</v>
      </c>
      <c r="D16" s="36">
        <v>0.1333</v>
      </c>
      <c r="E16" s="37" t="s">
        <v>14</v>
      </c>
      <c r="F16" s="38">
        <f>(((1+D16)^(1/12)-1))</f>
        <v>0.01048237</v>
      </c>
      <c r="G16" s="37" t="s">
        <v>15</v>
      </c>
      <c r="H16" s="39">
        <f>I16/(J16-I16)</f>
        <v>0.326638495</v>
      </c>
      <c r="I16" s="40">
        <f>-FV(F16,SUBSTITUTE($J$7," meses",""),$I$7,$H$7)-($H$7+$I$7*SUBSTITUTE($J$7," meses",""))</f>
        <v>33970.40348</v>
      </c>
      <c r="J16" s="40">
        <f>-FV(F16,SUBSTITUTE($J$7," meses",""),$I$7,$H$7)</f>
        <v>137970.4035</v>
      </c>
      <c r="K16" s="14"/>
      <c r="L16" s="15" t="str">
        <f>C24</f>
        <v>Poupança</v>
      </c>
      <c r="M16" s="15">
        <f>J24</f>
        <v>116934.4755</v>
      </c>
      <c r="N16" s="15"/>
      <c r="O16" s="14"/>
      <c r="P16" s="16"/>
      <c r="Q16" s="16"/>
      <c r="R16" s="15"/>
      <c r="S16" s="15"/>
      <c r="T16" s="16"/>
    </row>
    <row r="17" ht="6.75" customHeight="1">
      <c r="A17" s="29"/>
      <c r="B17" s="12"/>
      <c r="C17" s="44"/>
      <c r="D17" s="41"/>
      <c r="E17" s="42"/>
      <c r="F17" s="41"/>
      <c r="G17" s="42"/>
      <c r="H17" s="45"/>
      <c r="I17" s="46"/>
      <c r="J17" s="46"/>
      <c r="K17" s="14"/>
      <c r="L17" s="15"/>
      <c r="M17" s="15"/>
      <c r="N17" s="15"/>
      <c r="O17" s="14"/>
      <c r="P17" s="16"/>
      <c r="Q17" s="16"/>
      <c r="R17" s="15"/>
      <c r="S17" s="15"/>
      <c r="T17" s="16"/>
    </row>
    <row r="18">
      <c r="A18" s="29"/>
      <c r="B18" s="12"/>
      <c r="C18" s="35" t="s">
        <v>17</v>
      </c>
      <c r="D18" s="36">
        <v>0.1155</v>
      </c>
      <c r="E18" s="37" t="s">
        <v>14</v>
      </c>
      <c r="F18" s="38">
        <f>(((1+D18)^(1/12)-1))</f>
        <v>0.009150170422</v>
      </c>
      <c r="G18" s="37" t="s">
        <v>15</v>
      </c>
      <c r="H18" s="39">
        <f>I18/(J18-I18)</f>
        <v>0.2790244225</v>
      </c>
      <c r="I18" s="40">
        <f>-FV(F18,SUBSTITUTE($J$7," meses",""),$I$7,$H$7)-($H$7+$I$7*SUBSTITUTE($J$7," meses",""))</f>
        <v>29018.53994</v>
      </c>
      <c r="J18" s="40">
        <f>-FV(F18,SUBSTITUTE($J$7," meses",""),$I$7,$H$7)</f>
        <v>133018.5399</v>
      </c>
      <c r="K18" s="14"/>
      <c r="L18" s="15"/>
      <c r="M18" s="15"/>
      <c r="N18" s="15"/>
      <c r="O18" s="14"/>
      <c r="P18" s="16"/>
      <c r="Q18" s="16"/>
      <c r="R18" s="15"/>
      <c r="S18" s="15"/>
      <c r="T18" s="16"/>
    </row>
    <row r="19" ht="6.75" customHeight="1">
      <c r="A19" s="29"/>
      <c r="B19" s="12"/>
      <c r="C19" s="44"/>
      <c r="D19" s="41"/>
      <c r="E19" s="42"/>
      <c r="F19" s="41"/>
      <c r="G19" s="42"/>
      <c r="H19" s="45"/>
      <c r="I19" s="46"/>
      <c r="J19" s="46"/>
      <c r="K19" s="14"/>
      <c r="L19" s="15"/>
      <c r="M19" s="15"/>
      <c r="N19" s="15"/>
      <c r="O19" s="14"/>
      <c r="P19" s="16"/>
      <c r="Q19" s="16"/>
      <c r="R19" s="15"/>
      <c r="S19" s="15"/>
      <c r="T19" s="16"/>
    </row>
    <row r="20">
      <c r="A20" s="29"/>
      <c r="B20" s="12"/>
      <c r="C20" s="35" t="s">
        <v>18</v>
      </c>
      <c r="D20" s="36">
        <v>0.1502</v>
      </c>
      <c r="E20" s="37" t="s">
        <v>14</v>
      </c>
      <c r="F20" s="38">
        <f>(((1+D20)^(1/12)-1))</f>
        <v>0.01172957829</v>
      </c>
      <c r="G20" s="37" t="s">
        <v>15</v>
      </c>
      <c r="H20" s="39">
        <f>I20/(J20-I20)</f>
        <v>0.3730324501</v>
      </c>
      <c r="I20" s="40">
        <f>-FV(F20,SUBSTITUTE($J$7," meses",""),$I$7,$H$7)-($H$7+$I$7*SUBSTITUTE($J$7," meses",""))</f>
        <v>38795.37481</v>
      </c>
      <c r="J20" s="40">
        <f>-FV(F20,SUBSTITUTE($J$7," meses",""),$I$7,$H$7)</f>
        <v>142795.3748</v>
      </c>
      <c r="K20" s="14"/>
      <c r="L20" s="15"/>
      <c r="M20" s="15"/>
      <c r="N20" s="15"/>
      <c r="O20" s="14"/>
      <c r="P20" s="16"/>
      <c r="Q20" s="16"/>
      <c r="R20" s="15"/>
      <c r="S20" s="15"/>
      <c r="T20" s="16"/>
    </row>
    <row r="21" ht="6.75" customHeight="1">
      <c r="A21" s="29"/>
      <c r="B21" s="12"/>
      <c r="C21" s="44"/>
      <c r="D21" s="41"/>
      <c r="E21" s="42"/>
      <c r="F21" s="41"/>
      <c r="G21" s="42"/>
      <c r="H21" s="45"/>
      <c r="I21" s="46"/>
      <c r="J21" s="46"/>
      <c r="K21" s="14"/>
      <c r="L21" s="15"/>
      <c r="M21" s="15"/>
      <c r="N21" s="15"/>
      <c r="O21" s="14"/>
      <c r="P21" s="16"/>
      <c r="Q21" s="16"/>
      <c r="R21" s="15"/>
      <c r="S21" s="15"/>
      <c r="T21" s="16"/>
    </row>
    <row r="22">
      <c r="A22" s="29"/>
      <c r="B22" s="12"/>
      <c r="C22" s="35" t="s">
        <v>19</v>
      </c>
      <c r="D22" s="36">
        <v>0.1589</v>
      </c>
      <c r="E22" s="47" t="s">
        <v>14</v>
      </c>
      <c r="F22" s="38">
        <f>(((1+D22)^(1/12)-1))</f>
        <v>0.01236509669</v>
      </c>
      <c r="G22" s="37" t="s">
        <v>15</v>
      </c>
      <c r="H22" s="39">
        <f>I22/(J22-I22)</f>
        <v>0.3973718431</v>
      </c>
      <c r="I22" s="40">
        <f>-FV(F22,SUBSTITUTE($J$7," meses",""),$I$7,$H$7)-($H$7+$I$7*SUBSTITUTE($J$7," meses",""))</f>
        <v>41326.67168</v>
      </c>
      <c r="J22" s="40">
        <f>-FV(F22,SUBSTITUTE($J$7," meses",""),$I$7,$H$7)</f>
        <v>145326.6717</v>
      </c>
      <c r="K22" s="14"/>
      <c r="L22" s="15"/>
      <c r="M22" s="15"/>
      <c r="N22" s="15"/>
      <c r="O22" s="14"/>
      <c r="P22" s="16"/>
      <c r="Q22" s="16"/>
      <c r="R22" s="15"/>
      <c r="S22" s="15"/>
      <c r="T22" s="16"/>
    </row>
    <row r="23" ht="6.75" customHeight="1">
      <c r="A23" s="29"/>
      <c r="B23" s="12"/>
      <c r="C23" s="44"/>
      <c r="D23" s="41"/>
      <c r="E23" s="42"/>
      <c r="F23" s="41"/>
      <c r="G23" s="42"/>
      <c r="H23" s="45"/>
      <c r="I23" s="46"/>
      <c r="J23" s="46"/>
      <c r="K23" s="14"/>
      <c r="L23" s="15"/>
      <c r="M23" s="15"/>
      <c r="N23" s="15"/>
      <c r="O23" s="14"/>
      <c r="P23" s="16"/>
      <c r="Q23" s="16"/>
      <c r="R23" s="15"/>
      <c r="S23" s="15"/>
      <c r="T23" s="16"/>
    </row>
    <row r="24">
      <c r="A24" s="29"/>
      <c r="B24" s="12"/>
      <c r="C24" s="35" t="s">
        <v>20</v>
      </c>
      <c r="D24" s="38"/>
      <c r="E24" s="37"/>
      <c r="F24" s="38">
        <v>0.0044</v>
      </c>
      <c r="G24" s="37" t="s">
        <v>15</v>
      </c>
      <c r="H24" s="39">
        <f>I24/(J24-I24)</f>
        <v>0.1243699568</v>
      </c>
      <c r="I24" s="40">
        <f>-FV(F24,SUBSTITUTE($J$7," meses",""),$I$7,$H$7)-($H$7+$I$7*SUBSTITUTE($J$7," meses",""))</f>
        <v>12934.47551</v>
      </c>
      <c r="J24" s="40">
        <f>-FV(F24,SUBSTITUTE($J$7," meses",""),$I$7,$H$7)</f>
        <v>116934.4755</v>
      </c>
      <c r="K24" s="14"/>
      <c r="L24" s="15"/>
      <c r="M24" s="15"/>
      <c r="N24" s="15"/>
      <c r="O24" s="14"/>
      <c r="P24" s="16"/>
      <c r="Q24" s="16"/>
      <c r="R24" s="15"/>
      <c r="S24" s="15"/>
      <c r="T24" s="16"/>
    </row>
    <row r="25" ht="6.75" customHeight="1">
      <c r="A25" s="29"/>
      <c r="B25" s="12"/>
      <c r="C25" s="48"/>
      <c r="D25" s="49"/>
      <c r="E25" s="50"/>
      <c r="F25" s="49"/>
      <c r="G25" s="50"/>
      <c r="H25" s="51"/>
      <c r="I25" s="52"/>
      <c r="J25" s="52"/>
      <c r="K25" s="14"/>
      <c r="L25" s="15"/>
      <c r="M25" s="15"/>
      <c r="N25" s="15"/>
      <c r="O25" s="14"/>
      <c r="P25" s="16"/>
      <c r="Q25" s="16"/>
      <c r="R25" s="15"/>
      <c r="S25" s="15"/>
      <c r="T25" s="16"/>
    </row>
    <row r="26">
      <c r="A26" s="29"/>
      <c r="B26" s="12"/>
      <c r="C26" s="17"/>
      <c r="D26" s="17"/>
      <c r="E26" s="17"/>
      <c r="F26" s="17"/>
      <c r="G26" s="17"/>
      <c r="H26" s="17"/>
      <c r="I26" s="17"/>
      <c r="J26" s="17"/>
      <c r="K26" s="14"/>
      <c r="L26" s="15"/>
      <c r="M26" s="15"/>
      <c r="N26" s="15"/>
      <c r="O26" s="14"/>
      <c r="P26" s="16"/>
      <c r="Q26" s="16"/>
      <c r="R26" s="15"/>
      <c r="S26" s="15"/>
      <c r="T26" s="16"/>
    </row>
    <row r="27">
      <c r="A27" s="29"/>
      <c r="B27" s="12"/>
      <c r="C27" s="53" t="s">
        <v>21</v>
      </c>
      <c r="D27" s="17"/>
      <c r="E27" s="17"/>
      <c r="F27" s="17"/>
      <c r="G27" s="17"/>
      <c r="H27" s="17"/>
      <c r="I27" s="17"/>
      <c r="J27" s="17"/>
      <c r="K27" s="14"/>
      <c r="L27" s="15"/>
      <c r="M27" s="15"/>
      <c r="N27" s="15"/>
      <c r="O27" s="14"/>
      <c r="P27" s="16"/>
      <c r="Q27" s="16"/>
      <c r="R27" s="15"/>
      <c r="S27" s="15"/>
      <c r="T27" s="16"/>
    </row>
    <row r="28">
      <c r="A28" s="29"/>
      <c r="B28" s="12"/>
      <c r="C28" s="17"/>
      <c r="D28" s="17"/>
      <c r="E28" s="17"/>
      <c r="F28" s="17"/>
      <c r="G28" s="17"/>
      <c r="H28" s="17"/>
      <c r="I28" s="17"/>
      <c r="J28" s="17"/>
      <c r="K28" s="14"/>
      <c r="L28" s="15"/>
      <c r="M28" s="15"/>
      <c r="N28" s="15"/>
      <c r="O28" s="14"/>
      <c r="P28" s="16"/>
      <c r="Q28" s="16"/>
      <c r="R28" s="15"/>
      <c r="S28" s="15"/>
      <c r="T28" s="16"/>
    </row>
  </sheetData>
  <mergeCells count="16">
    <mergeCell ref="C1:T1"/>
    <mergeCell ref="A3:A7"/>
    <mergeCell ref="C5:F8"/>
    <mergeCell ref="H5:H6"/>
    <mergeCell ref="I5:I6"/>
    <mergeCell ref="J5:J6"/>
    <mergeCell ref="H7:H8"/>
    <mergeCell ref="I11:I12"/>
    <mergeCell ref="J11:J12"/>
    <mergeCell ref="I7:I8"/>
    <mergeCell ref="J7:J8"/>
    <mergeCell ref="A8:A12"/>
    <mergeCell ref="C11:C12"/>
    <mergeCell ref="D11:E12"/>
    <mergeCell ref="F11:G12"/>
    <mergeCell ref="H11:H12"/>
  </mergeCells>
  <hyperlinks>
    <hyperlink r:id="rId1" ref="C2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9.5"/>
    <col customWidth="1" min="3" max="3" width="26.88"/>
    <col customWidth="1" min="4" max="4" width="32.38"/>
    <col customWidth="1" min="5" max="5" width="35.63"/>
  </cols>
  <sheetData>
    <row r="1">
      <c r="A1" s="54" t="s">
        <v>22</v>
      </c>
      <c r="B1" s="54" t="s">
        <v>23</v>
      </c>
      <c r="C1" s="54" t="s">
        <v>24</v>
      </c>
      <c r="D1" s="54" t="s">
        <v>25</v>
      </c>
      <c r="E1" s="54" t="s">
        <v>23</v>
      </c>
    </row>
    <row r="2">
      <c r="A2" s="55" t="s">
        <v>26</v>
      </c>
      <c r="B2" s="55" t="s">
        <v>27</v>
      </c>
      <c r="C2" s="55" t="s">
        <v>28</v>
      </c>
      <c r="D2" s="55" t="s">
        <v>28</v>
      </c>
      <c r="E2" s="55" t="s">
        <v>29</v>
      </c>
    </row>
    <row r="3">
      <c r="A3" s="55" t="s">
        <v>30</v>
      </c>
      <c r="B3" s="55"/>
      <c r="C3" s="55" t="s">
        <v>28</v>
      </c>
      <c r="D3" s="55" t="s">
        <v>28</v>
      </c>
      <c r="E3" s="55" t="s">
        <v>29</v>
      </c>
    </row>
    <row r="4">
      <c r="A4" s="55" t="s">
        <v>31</v>
      </c>
      <c r="B4" s="55" t="s">
        <v>27</v>
      </c>
      <c r="C4" s="55" t="s">
        <v>28</v>
      </c>
      <c r="D4" s="55" t="s">
        <v>28</v>
      </c>
      <c r="E4" s="55" t="s">
        <v>29</v>
      </c>
    </row>
    <row r="5">
      <c r="A5" s="55" t="s">
        <v>32</v>
      </c>
      <c r="B5" s="55"/>
      <c r="C5" s="55" t="s">
        <v>28</v>
      </c>
      <c r="D5" s="55" t="s">
        <v>28</v>
      </c>
      <c r="E5" s="55" t="s">
        <v>29</v>
      </c>
    </row>
    <row r="6">
      <c r="A6" s="55" t="s">
        <v>33</v>
      </c>
      <c r="B6" s="55" t="s">
        <v>34</v>
      </c>
      <c r="C6" s="55" t="s">
        <v>28</v>
      </c>
      <c r="D6" s="55" t="s">
        <v>28</v>
      </c>
      <c r="E6" s="55" t="s">
        <v>29</v>
      </c>
    </row>
    <row r="7">
      <c r="A7" s="55" t="s">
        <v>35</v>
      </c>
      <c r="B7" s="55" t="s">
        <v>27</v>
      </c>
      <c r="C7" s="55" t="s">
        <v>28</v>
      </c>
      <c r="D7" s="55" t="s">
        <v>28</v>
      </c>
      <c r="E7" s="55" t="s">
        <v>29</v>
      </c>
    </row>
    <row r="8">
      <c r="A8" s="55" t="s">
        <v>36</v>
      </c>
      <c r="B8" s="55" t="s">
        <v>27</v>
      </c>
      <c r="C8" s="55" t="s">
        <v>28</v>
      </c>
      <c r="D8" s="55" t="s">
        <v>28</v>
      </c>
      <c r="E8" s="55" t="s">
        <v>29</v>
      </c>
    </row>
    <row r="9">
      <c r="A9" s="55" t="s">
        <v>37</v>
      </c>
      <c r="B9" s="55" t="s">
        <v>27</v>
      </c>
      <c r="C9" s="55" t="s">
        <v>28</v>
      </c>
      <c r="D9" s="55" t="s">
        <v>28</v>
      </c>
      <c r="E9" s="55" t="s">
        <v>29</v>
      </c>
    </row>
    <row r="10">
      <c r="A10" s="55" t="s">
        <v>38</v>
      </c>
      <c r="B10" s="55" t="s">
        <v>27</v>
      </c>
      <c r="C10" s="55" t="s">
        <v>28</v>
      </c>
      <c r="D10" s="55" t="s">
        <v>28</v>
      </c>
      <c r="E10" s="55" t="s">
        <v>39</v>
      </c>
    </row>
    <row r="11">
      <c r="A11" s="55" t="s">
        <v>40</v>
      </c>
      <c r="B11" s="55" t="s">
        <v>27</v>
      </c>
      <c r="C11" s="55" t="s">
        <v>28</v>
      </c>
      <c r="D11" s="55" t="s">
        <v>28</v>
      </c>
      <c r="E11" s="55" t="s">
        <v>39</v>
      </c>
    </row>
    <row r="12">
      <c r="A12" s="55" t="s">
        <v>41</v>
      </c>
      <c r="B12" s="55" t="s">
        <v>42</v>
      </c>
      <c r="C12" s="55" t="s">
        <v>43</v>
      </c>
      <c r="D12" s="55" t="s">
        <v>44</v>
      </c>
      <c r="E12" s="55" t="s">
        <v>45</v>
      </c>
    </row>
    <row r="13">
      <c r="A13" s="55" t="s">
        <v>46</v>
      </c>
      <c r="B13" s="55" t="s">
        <v>47</v>
      </c>
      <c r="C13" s="55" t="s">
        <v>43</v>
      </c>
      <c r="D13" s="55" t="s">
        <v>44</v>
      </c>
      <c r="E13" s="55" t="s">
        <v>45</v>
      </c>
    </row>
    <row r="14">
      <c r="A14" s="55" t="s">
        <v>48</v>
      </c>
      <c r="B14" s="55" t="s">
        <v>47</v>
      </c>
      <c r="C14" s="55" t="s">
        <v>43</v>
      </c>
      <c r="D14" s="55" t="s">
        <v>44</v>
      </c>
      <c r="E14" s="55" t="s">
        <v>45</v>
      </c>
    </row>
    <row r="15">
      <c r="A15" s="55" t="s">
        <v>49</v>
      </c>
      <c r="B15" s="55" t="s">
        <v>27</v>
      </c>
      <c r="C15" s="55" t="s">
        <v>43</v>
      </c>
      <c r="D15" s="55" t="s">
        <v>44</v>
      </c>
      <c r="E15" s="55" t="s">
        <v>45</v>
      </c>
    </row>
    <row r="16">
      <c r="A16" s="55" t="s">
        <v>50</v>
      </c>
      <c r="B16" s="55" t="s">
        <v>27</v>
      </c>
      <c r="C16" s="55" t="s">
        <v>43</v>
      </c>
      <c r="D16" s="55" t="s">
        <v>44</v>
      </c>
      <c r="E16" s="55" t="s">
        <v>45</v>
      </c>
    </row>
    <row r="17">
      <c r="A17" s="55" t="s">
        <v>51</v>
      </c>
      <c r="B17" s="55" t="s">
        <v>42</v>
      </c>
      <c r="C17" s="55" t="s">
        <v>43</v>
      </c>
      <c r="D17" s="55" t="s">
        <v>52</v>
      </c>
      <c r="E17" s="55" t="s">
        <v>53</v>
      </c>
    </row>
    <row r="18">
      <c r="A18" s="55" t="s">
        <v>54</v>
      </c>
      <c r="B18" s="55" t="s">
        <v>42</v>
      </c>
      <c r="C18" s="55" t="s">
        <v>43</v>
      </c>
      <c r="D18" s="55" t="s">
        <v>52</v>
      </c>
      <c r="E18" s="55" t="s">
        <v>53</v>
      </c>
    </row>
    <row r="19">
      <c r="A19" s="55" t="s">
        <v>55</v>
      </c>
      <c r="B19" s="55" t="s">
        <v>42</v>
      </c>
      <c r="C19" s="55" t="s">
        <v>43</v>
      </c>
      <c r="D19" s="55" t="s">
        <v>52</v>
      </c>
      <c r="E19" s="55" t="s">
        <v>53</v>
      </c>
    </row>
    <row r="20">
      <c r="A20" s="55" t="s">
        <v>56</v>
      </c>
      <c r="B20" s="55"/>
      <c r="C20" s="55" t="s">
        <v>43</v>
      </c>
      <c r="D20" s="55" t="s">
        <v>52</v>
      </c>
      <c r="E20" s="55" t="s">
        <v>53</v>
      </c>
    </row>
    <row r="21">
      <c r="A21" s="55" t="s">
        <v>57</v>
      </c>
      <c r="B21" s="55" t="s">
        <v>42</v>
      </c>
      <c r="C21" s="55" t="s">
        <v>43</v>
      </c>
      <c r="D21" s="55" t="s">
        <v>52</v>
      </c>
      <c r="E21" s="55" t="s">
        <v>53</v>
      </c>
    </row>
    <row r="22">
      <c r="A22" s="55" t="s">
        <v>58</v>
      </c>
      <c r="B22" s="55"/>
      <c r="C22" s="55" t="s">
        <v>43</v>
      </c>
      <c r="D22" s="55" t="s">
        <v>52</v>
      </c>
      <c r="E22" s="55" t="s">
        <v>59</v>
      </c>
    </row>
    <row r="23">
      <c r="A23" s="55" t="s">
        <v>60</v>
      </c>
      <c r="B23" s="55"/>
      <c r="C23" s="55" t="s">
        <v>43</v>
      </c>
      <c r="D23" s="55" t="s">
        <v>52</v>
      </c>
      <c r="E23" s="55" t="s">
        <v>59</v>
      </c>
    </row>
    <row r="24">
      <c r="A24" s="55" t="s">
        <v>61</v>
      </c>
      <c r="B24" s="55"/>
      <c r="C24" s="55" t="s">
        <v>43</v>
      </c>
      <c r="D24" s="55" t="s">
        <v>52</v>
      </c>
      <c r="E24" s="55" t="s">
        <v>59</v>
      </c>
    </row>
    <row r="25">
      <c r="A25" s="55" t="s">
        <v>62</v>
      </c>
      <c r="B25" s="55" t="s">
        <v>27</v>
      </c>
      <c r="C25" s="55" t="s">
        <v>43</v>
      </c>
      <c r="D25" s="55" t="s">
        <v>52</v>
      </c>
      <c r="E25" s="55" t="s">
        <v>63</v>
      </c>
    </row>
    <row r="26">
      <c r="A26" s="55" t="s">
        <v>64</v>
      </c>
      <c r="B26" s="55" t="s">
        <v>42</v>
      </c>
      <c r="C26" s="55" t="s">
        <v>43</v>
      </c>
      <c r="D26" s="55" t="s">
        <v>65</v>
      </c>
      <c r="E26" s="55" t="s">
        <v>66</v>
      </c>
    </row>
    <row r="27">
      <c r="A27" s="55" t="s">
        <v>67</v>
      </c>
      <c r="B27" s="55"/>
      <c r="C27" s="55" t="s">
        <v>43</v>
      </c>
      <c r="D27" s="55" t="s">
        <v>65</v>
      </c>
      <c r="E27" s="55" t="s">
        <v>66</v>
      </c>
    </row>
    <row r="28">
      <c r="A28" s="55" t="s">
        <v>68</v>
      </c>
      <c r="B28" s="55"/>
      <c r="C28" s="55" t="s">
        <v>43</v>
      </c>
      <c r="D28" s="55" t="s">
        <v>65</v>
      </c>
      <c r="E28" s="55" t="s">
        <v>66</v>
      </c>
    </row>
    <row r="29">
      <c r="A29" s="55" t="s">
        <v>69</v>
      </c>
      <c r="B29" s="55" t="s">
        <v>27</v>
      </c>
      <c r="C29" s="55" t="s">
        <v>43</v>
      </c>
      <c r="D29" s="55" t="s">
        <v>65</v>
      </c>
      <c r="E29" s="55" t="s">
        <v>70</v>
      </c>
    </row>
    <row r="30">
      <c r="A30" s="55" t="s">
        <v>71</v>
      </c>
      <c r="B30" s="55" t="s">
        <v>72</v>
      </c>
      <c r="C30" s="55" t="s">
        <v>43</v>
      </c>
      <c r="D30" s="55" t="s">
        <v>65</v>
      </c>
      <c r="E30" s="55" t="s">
        <v>70</v>
      </c>
    </row>
    <row r="31">
      <c r="A31" s="55" t="s">
        <v>73</v>
      </c>
      <c r="B31" s="55"/>
      <c r="C31" s="55" t="s">
        <v>43</v>
      </c>
      <c r="D31" s="55" t="s">
        <v>65</v>
      </c>
      <c r="E31" s="55" t="s">
        <v>74</v>
      </c>
    </row>
    <row r="32">
      <c r="A32" s="55" t="s">
        <v>75</v>
      </c>
      <c r="B32" s="55"/>
      <c r="C32" s="55" t="s">
        <v>43</v>
      </c>
      <c r="D32" s="55" t="s">
        <v>65</v>
      </c>
      <c r="E32" s="55" t="s">
        <v>74</v>
      </c>
    </row>
    <row r="33">
      <c r="A33" s="55" t="s">
        <v>76</v>
      </c>
      <c r="B33" s="55" t="s">
        <v>27</v>
      </c>
      <c r="C33" s="55" t="s">
        <v>43</v>
      </c>
      <c r="D33" s="55" t="s">
        <v>77</v>
      </c>
      <c r="E33" s="55" t="s">
        <v>78</v>
      </c>
    </row>
    <row r="34">
      <c r="A34" s="55" t="s">
        <v>79</v>
      </c>
      <c r="B34" s="55" t="s">
        <v>42</v>
      </c>
      <c r="C34" s="55" t="s">
        <v>43</v>
      </c>
      <c r="D34" s="55" t="s">
        <v>77</v>
      </c>
      <c r="E34" s="55" t="s">
        <v>78</v>
      </c>
    </row>
    <row r="35">
      <c r="A35" s="55" t="s">
        <v>80</v>
      </c>
      <c r="B35" s="55"/>
      <c r="C35" s="55" t="s">
        <v>43</v>
      </c>
      <c r="D35" s="55" t="s">
        <v>77</v>
      </c>
      <c r="E35" s="55" t="s">
        <v>81</v>
      </c>
    </row>
    <row r="36">
      <c r="A36" s="55" t="s">
        <v>82</v>
      </c>
      <c r="B36" s="55" t="s">
        <v>34</v>
      </c>
      <c r="C36" s="55" t="s">
        <v>43</v>
      </c>
      <c r="D36" s="55" t="s">
        <v>77</v>
      </c>
      <c r="E36" s="55" t="s">
        <v>81</v>
      </c>
    </row>
    <row r="37">
      <c r="A37" s="55" t="s">
        <v>83</v>
      </c>
      <c r="B37" s="55"/>
      <c r="C37" s="55" t="s">
        <v>43</v>
      </c>
      <c r="D37" s="55" t="s">
        <v>77</v>
      </c>
      <c r="E37" s="55" t="s">
        <v>81</v>
      </c>
    </row>
    <row r="38">
      <c r="A38" s="55" t="s">
        <v>84</v>
      </c>
      <c r="B38" s="55"/>
      <c r="C38" s="55" t="s">
        <v>43</v>
      </c>
      <c r="D38" s="55" t="s">
        <v>77</v>
      </c>
      <c r="E38" s="55" t="s">
        <v>81</v>
      </c>
    </row>
    <row r="39">
      <c r="A39" s="55" t="s">
        <v>85</v>
      </c>
      <c r="B39" s="55"/>
      <c r="C39" s="55" t="s">
        <v>43</v>
      </c>
      <c r="D39" s="55" t="s">
        <v>77</v>
      </c>
      <c r="E39" s="55" t="s">
        <v>81</v>
      </c>
    </row>
    <row r="40">
      <c r="A40" s="55" t="s">
        <v>86</v>
      </c>
      <c r="B40" s="55" t="s">
        <v>27</v>
      </c>
      <c r="C40" s="55" t="s">
        <v>43</v>
      </c>
      <c r="D40" s="55" t="s">
        <v>77</v>
      </c>
      <c r="E40" s="55" t="s">
        <v>81</v>
      </c>
    </row>
    <row r="41">
      <c r="A41" s="55" t="s">
        <v>87</v>
      </c>
      <c r="B41" s="55"/>
      <c r="C41" s="55" t="s">
        <v>43</v>
      </c>
      <c r="D41" s="55" t="s">
        <v>88</v>
      </c>
      <c r="E41" s="55" t="s">
        <v>88</v>
      </c>
    </row>
    <row r="42">
      <c r="A42" s="55" t="s">
        <v>89</v>
      </c>
      <c r="B42" s="55"/>
      <c r="C42" s="55" t="s">
        <v>43</v>
      </c>
      <c r="D42" s="55" t="s">
        <v>90</v>
      </c>
      <c r="E42" s="55" t="s">
        <v>90</v>
      </c>
    </row>
    <row r="43">
      <c r="A43" s="55" t="s">
        <v>91</v>
      </c>
      <c r="B43" s="55" t="s">
        <v>27</v>
      </c>
      <c r="C43" s="55" t="s">
        <v>92</v>
      </c>
      <c r="D43" s="55" t="s">
        <v>93</v>
      </c>
      <c r="E43" s="55" t="s">
        <v>94</v>
      </c>
    </row>
    <row r="44">
      <c r="A44" s="55" t="s">
        <v>95</v>
      </c>
      <c r="B44" s="55"/>
      <c r="C44" s="55" t="s">
        <v>92</v>
      </c>
      <c r="D44" s="55" t="s">
        <v>93</v>
      </c>
      <c r="E44" s="55" t="s">
        <v>94</v>
      </c>
    </row>
    <row r="45">
      <c r="A45" s="55" t="s">
        <v>96</v>
      </c>
      <c r="B45" s="55" t="s">
        <v>27</v>
      </c>
      <c r="C45" s="55" t="s">
        <v>92</v>
      </c>
      <c r="D45" s="55" t="s">
        <v>93</v>
      </c>
      <c r="E45" s="55" t="s">
        <v>94</v>
      </c>
    </row>
    <row r="46">
      <c r="A46" s="55" t="s">
        <v>97</v>
      </c>
      <c r="B46" s="55"/>
      <c r="C46" s="55" t="s">
        <v>92</v>
      </c>
      <c r="D46" s="55" t="s">
        <v>93</v>
      </c>
      <c r="E46" s="55" t="s">
        <v>98</v>
      </c>
    </row>
    <row r="47">
      <c r="A47" s="55" t="s">
        <v>99</v>
      </c>
      <c r="B47" s="55"/>
      <c r="C47" s="55" t="s">
        <v>92</v>
      </c>
      <c r="D47" s="55" t="s">
        <v>93</v>
      </c>
      <c r="E47" s="55" t="s">
        <v>100</v>
      </c>
    </row>
    <row r="48">
      <c r="A48" s="55" t="s">
        <v>101</v>
      </c>
      <c r="B48" s="55"/>
      <c r="C48" s="55" t="s">
        <v>92</v>
      </c>
      <c r="D48" s="55" t="s">
        <v>93</v>
      </c>
      <c r="E48" s="55" t="s">
        <v>100</v>
      </c>
    </row>
    <row r="49">
      <c r="A49" s="55" t="s">
        <v>102</v>
      </c>
      <c r="B49" s="55" t="s">
        <v>27</v>
      </c>
      <c r="C49" s="55" t="s">
        <v>92</v>
      </c>
      <c r="D49" s="55" t="s">
        <v>93</v>
      </c>
      <c r="E49" s="55" t="s">
        <v>103</v>
      </c>
    </row>
    <row r="50">
      <c r="A50" s="55" t="s">
        <v>104</v>
      </c>
      <c r="B50" s="55" t="s">
        <v>27</v>
      </c>
      <c r="C50" s="55" t="s">
        <v>92</v>
      </c>
      <c r="D50" s="55" t="s">
        <v>105</v>
      </c>
      <c r="E50" s="55" t="s">
        <v>106</v>
      </c>
    </row>
    <row r="51">
      <c r="A51" s="55" t="s">
        <v>107</v>
      </c>
      <c r="B51" s="55" t="s">
        <v>42</v>
      </c>
      <c r="C51" s="55" t="s">
        <v>92</v>
      </c>
      <c r="D51" s="55" t="s">
        <v>105</v>
      </c>
      <c r="E51" s="55" t="s">
        <v>108</v>
      </c>
    </row>
    <row r="52">
      <c r="A52" s="55" t="s">
        <v>109</v>
      </c>
      <c r="B52" s="55" t="s">
        <v>34</v>
      </c>
      <c r="C52" s="55" t="s">
        <v>92</v>
      </c>
      <c r="D52" s="55" t="s">
        <v>105</v>
      </c>
      <c r="E52" s="55" t="s">
        <v>108</v>
      </c>
    </row>
    <row r="53">
      <c r="A53" s="55" t="s">
        <v>110</v>
      </c>
      <c r="B53" s="55" t="s">
        <v>42</v>
      </c>
      <c r="C53" s="55" t="s">
        <v>92</v>
      </c>
      <c r="D53" s="55" t="s">
        <v>105</v>
      </c>
      <c r="E53" s="55" t="s">
        <v>108</v>
      </c>
    </row>
    <row r="54">
      <c r="A54" s="55" t="s">
        <v>111</v>
      </c>
      <c r="B54" s="55"/>
      <c r="C54" s="55" t="s">
        <v>92</v>
      </c>
      <c r="D54" s="55" t="s">
        <v>105</v>
      </c>
      <c r="E54" s="55" t="s">
        <v>108</v>
      </c>
    </row>
    <row r="55">
      <c r="A55" s="55" t="s">
        <v>112</v>
      </c>
      <c r="B55" s="55"/>
      <c r="C55" s="55" t="s">
        <v>92</v>
      </c>
      <c r="D55" s="55" t="s">
        <v>105</v>
      </c>
      <c r="E55" s="55" t="s">
        <v>108</v>
      </c>
    </row>
    <row r="56">
      <c r="A56" s="55" t="s">
        <v>113</v>
      </c>
      <c r="B56" s="55" t="s">
        <v>27</v>
      </c>
      <c r="C56" s="55" t="s">
        <v>92</v>
      </c>
      <c r="D56" s="55" t="s">
        <v>105</v>
      </c>
      <c r="E56" s="55" t="s">
        <v>108</v>
      </c>
    </row>
    <row r="57">
      <c r="A57" s="55" t="s">
        <v>114</v>
      </c>
      <c r="B57" s="55"/>
      <c r="C57" s="55" t="s">
        <v>92</v>
      </c>
      <c r="D57" s="55" t="s">
        <v>105</v>
      </c>
      <c r="E57" s="55" t="s">
        <v>108</v>
      </c>
    </row>
    <row r="58">
      <c r="A58" s="55" t="s">
        <v>115</v>
      </c>
      <c r="B58" s="55"/>
      <c r="C58" s="55" t="s">
        <v>92</v>
      </c>
      <c r="D58" s="55" t="s">
        <v>116</v>
      </c>
      <c r="E58" s="55" t="s">
        <v>117</v>
      </c>
    </row>
    <row r="59">
      <c r="A59" s="55" t="s">
        <v>118</v>
      </c>
      <c r="B59" s="55" t="s">
        <v>27</v>
      </c>
      <c r="C59" s="55" t="s">
        <v>92</v>
      </c>
      <c r="D59" s="55" t="s">
        <v>116</v>
      </c>
      <c r="E59" s="55" t="s">
        <v>117</v>
      </c>
    </row>
    <row r="60">
      <c r="A60" s="55" t="s">
        <v>119</v>
      </c>
      <c r="B60" s="55"/>
      <c r="C60" s="55" t="s">
        <v>92</v>
      </c>
      <c r="D60" s="55" t="s">
        <v>116</v>
      </c>
      <c r="E60" s="55" t="s">
        <v>120</v>
      </c>
    </row>
    <row r="61">
      <c r="A61" s="55" t="s">
        <v>121</v>
      </c>
      <c r="B61" s="55"/>
      <c r="C61" s="55" t="s">
        <v>92</v>
      </c>
      <c r="D61" s="55" t="s">
        <v>116</v>
      </c>
      <c r="E61" s="55" t="s">
        <v>120</v>
      </c>
    </row>
    <row r="62">
      <c r="A62" s="55" t="s">
        <v>122</v>
      </c>
      <c r="B62" s="55" t="s">
        <v>27</v>
      </c>
      <c r="C62" s="55" t="s">
        <v>92</v>
      </c>
      <c r="D62" s="55" t="s">
        <v>116</v>
      </c>
      <c r="E62" s="55" t="s">
        <v>120</v>
      </c>
    </row>
    <row r="63">
      <c r="A63" s="55" t="s">
        <v>123</v>
      </c>
      <c r="B63" s="55"/>
      <c r="C63" s="55" t="s">
        <v>92</v>
      </c>
      <c r="D63" s="55" t="s">
        <v>116</v>
      </c>
      <c r="E63" s="55" t="s">
        <v>120</v>
      </c>
    </row>
    <row r="64">
      <c r="A64" s="55" t="s">
        <v>124</v>
      </c>
      <c r="B64" s="55"/>
      <c r="C64" s="55" t="s">
        <v>92</v>
      </c>
      <c r="D64" s="55" t="s">
        <v>116</v>
      </c>
      <c r="E64" s="55" t="s">
        <v>120</v>
      </c>
    </row>
    <row r="65">
      <c r="A65" s="55" t="s">
        <v>125</v>
      </c>
      <c r="B65" s="55" t="s">
        <v>27</v>
      </c>
      <c r="C65" s="55" t="s">
        <v>92</v>
      </c>
      <c r="D65" s="55" t="s">
        <v>116</v>
      </c>
      <c r="E65" s="55" t="s">
        <v>120</v>
      </c>
    </row>
    <row r="66">
      <c r="A66" s="55" t="s">
        <v>126</v>
      </c>
      <c r="B66" s="55"/>
      <c r="C66" s="55" t="s">
        <v>92</v>
      </c>
      <c r="D66" s="55" t="s">
        <v>116</v>
      </c>
      <c r="E66" s="55" t="s">
        <v>120</v>
      </c>
    </row>
    <row r="67">
      <c r="A67" s="55" t="s">
        <v>127</v>
      </c>
      <c r="B67" s="55" t="s">
        <v>128</v>
      </c>
      <c r="C67" s="55" t="s">
        <v>92</v>
      </c>
      <c r="D67" s="55" t="s">
        <v>116</v>
      </c>
      <c r="E67" s="55" t="s">
        <v>120</v>
      </c>
    </row>
    <row r="68">
      <c r="A68" s="55" t="s">
        <v>129</v>
      </c>
      <c r="B68" s="55"/>
      <c r="C68" s="55" t="s">
        <v>92</v>
      </c>
      <c r="D68" s="55" t="s">
        <v>116</v>
      </c>
      <c r="E68" s="55" t="s">
        <v>130</v>
      </c>
    </row>
    <row r="69">
      <c r="A69" s="55" t="s">
        <v>131</v>
      </c>
      <c r="B69" s="55" t="s">
        <v>72</v>
      </c>
      <c r="C69" s="55" t="s">
        <v>92</v>
      </c>
      <c r="D69" s="55" t="s">
        <v>116</v>
      </c>
      <c r="E69" s="55" t="s">
        <v>130</v>
      </c>
    </row>
    <row r="70">
      <c r="A70" s="55" t="s">
        <v>132</v>
      </c>
      <c r="B70" s="55" t="s">
        <v>34</v>
      </c>
      <c r="C70" s="55" t="s">
        <v>92</v>
      </c>
      <c r="D70" s="55" t="s">
        <v>116</v>
      </c>
      <c r="E70" s="55" t="s">
        <v>133</v>
      </c>
    </row>
    <row r="71">
      <c r="A71" s="55" t="s">
        <v>134</v>
      </c>
      <c r="B71" s="55" t="s">
        <v>34</v>
      </c>
      <c r="C71" s="55" t="s">
        <v>92</v>
      </c>
      <c r="D71" s="55" t="s">
        <v>135</v>
      </c>
      <c r="E71" s="55" t="s">
        <v>136</v>
      </c>
    </row>
    <row r="72">
      <c r="A72" s="55" t="s">
        <v>137</v>
      </c>
      <c r="B72" s="55" t="s">
        <v>34</v>
      </c>
      <c r="C72" s="55" t="s">
        <v>92</v>
      </c>
      <c r="D72" s="55" t="s">
        <v>135</v>
      </c>
      <c r="E72" s="55" t="s">
        <v>136</v>
      </c>
    </row>
    <row r="73">
      <c r="A73" s="55" t="s">
        <v>138</v>
      </c>
      <c r="B73" s="55" t="s">
        <v>47</v>
      </c>
      <c r="C73" s="55" t="s">
        <v>92</v>
      </c>
      <c r="D73" s="55" t="s">
        <v>135</v>
      </c>
      <c r="E73" s="55" t="s">
        <v>139</v>
      </c>
    </row>
    <row r="74">
      <c r="A74" s="55" t="s">
        <v>140</v>
      </c>
      <c r="B74" s="55" t="s">
        <v>47</v>
      </c>
      <c r="C74" s="55" t="s">
        <v>92</v>
      </c>
      <c r="D74" s="55" t="s">
        <v>135</v>
      </c>
      <c r="E74" s="55" t="s">
        <v>139</v>
      </c>
    </row>
    <row r="75">
      <c r="A75" s="55" t="s">
        <v>141</v>
      </c>
      <c r="B75" s="55" t="s">
        <v>27</v>
      </c>
      <c r="C75" s="55" t="s">
        <v>92</v>
      </c>
      <c r="D75" s="55" t="s">
        <v>135</v>
      </c>
      <c r="E75" s="55" t="s">
        <v>139</v>
      </c>
    </row>
    <row r="76">
      <c r="A76" s="55" t="s">
        <v>142</v>
      </c>
      <c r="B76" s="55"/>
      <c r="C76" s="55" t="s">
        <v>92</v>
      </c>
      <c r="D76" s="55" t="s">
        <v>135</v>
      </c>
      <c r="E76" s="55" t="s">
        <v>139</v>
      </c>
    </row>
    <row r="77">
      <c r="A77" s="55" t="s">
        <v>143</v>
      </c>
      <c r="B77" s="55" t="s">
        <v>47</v>
      </c>
      <c r="C77" s="55" t="s">
        <v>92</v>
      </c>
      <c r="D77" s="55" t="s">
        <v>135</v>
      </c>
      <c r="E77" s="55" t="s">
        <v>139</v>
      </c>
    </row>
    <row r="78">
      <c r="A78" s="55" t="s">
        <v>144</v>
      </c>
      <c r="B78" s="55" t="s">
        <v>27</v>
      </c>
      <c r="C78" s="55" t="s">
        <v>92</v>
      </c>
      <c r="D78" s="55" t="s">
        <v>135</v>
      </c>
      <c r="E78" s="55" t="s">
        <v>139</v>
      </c>
    </row>
    <row r="79">
      <c r="A79" s="55" t="s">
        <v>145</v>
      </c>
      <c r="B79" s="55" t="s">
        <v>27</v>
      </c>
      <c r="C79" s="55" t="s">
        <v>92</v>
      </c>
      <c r="D79" s="55" t="s">
        <v>135</v>
      </c>
      <c r="E79" s="55" t="s">
        <v>146</v>
      </c>
    </row>
    <row r="80">
      <c r="A80" s="55" t="s">
        <v>147</v>
      </c>
      <c r="B80" s="55"/>
      <c r="C80" s="55" t="s">
        <v>92</v>
      </c>
      <c r="D80" s="55" t="s">
        <v>135</v>
      </c>
      <c r="E80" s="55" t="s">
        <v>146</v>
      </c>
    </row>
    <row r="81">
      <c r="A81" s="55" t="s">
        <v>148</v>
      </c>
      <c r="B81" s="55" t="s">
        <v>27</v>
      </c>
      <c r="C81" s="55" t="s">
        <v>92</v>
      </c>
      <c r="D81" s="55" t="s">
        <v>135</v>
      </c>
      <c r="E81" s="55" t="s">
        <v>149</v>
      </c>
    </row>
    <row r="82">
      <c r="A82" s="55" t="s">
        <v>150</v>
      </c>
      <c r="B82" s="55" t="s">
        <v>27</v>
      </c>
      <c r="C82" s="55" t="s">
        <v>92</v>
      </c>
      <c r="D82" s="55" t="s">
        <v>135</v>
      </c>
      <c r="E82" s="55" t="s">
        <v>149</v>
      </c>
    </row>
    <row r="83">
      <c r="A83" s="55" t="s">
        <v>151</v>
      </c>
      <c r="B83" s="55"/>
      <c r="C83" s="55" t="s">
        <v>92</v>
      </c>
      <c r="D83" s="55" t="s">
        <v>135</v>
      </c>
      <c r="E83" s="55" t="s">
        <v>152</v>
      </c>
    </row>
    <row r="84">
      <c r="A84" s="55" t="s">
        <v>153</v>
      </c>
      <c r="B84" s="55" t="s">
        <v>27</v>
      </c>
      <c r="C84" s="55" t="s">
        <v>92</v>
      </c>
      <c r="D84" s="55" t="s">
        <v>135</v>
      </c>
      <c r="E84" s="55" t="s">
        <v>152</v>
      </c>
    </row>
    <row r="85">
      <c r="A85" s="55" t="s">
        <v>154</v>
      </c>
      <c r="B85" s="55"/>
      <c r="C85" s="55" t="s">
        <v>92</v>
      </c>
      <c r="D85" s="55" t="s">
        <v>135</v>
      </c>
      <c r="E85" s="55" t="s">
        <v>152</v>
      </c>
    </row>
    <row r="86">
      <c r="A86" s="55" t="s">
        <v>155</v>
      </c>
      <c r="B86" s="55" t="s">
        <v>47</v>
      </c>
      <c r="C86" s="55" t="s">
        <v>92</v>
      </c>
      <c r="D86" s="55" t="s">
        <v>135</v>
      </c>
      <c r="E86" s="55" t="s">
        <v>152</v>
      </c>
    </row>
    <row r="87">
      <c r="A87" s="55" t="s">
        <v>156</v>
      </c>
      <c r="B87" s="55"/>
      <c r="C87" s="55" t="s">
        <v>92</v>
      </c>
      <c r="D87" s="55" t="s">
        <v>135</v>
      </c>
      <c r="E87" s="55" t="s">
        <v>152</v>
      </c>
    </row>
    <row r="88">
      <c r="A88" s="55" t="s">
        <v>157</v>
      </c>
      <c r="B88" s="55"/>
      <c r="C88" s="55" t="s">
        <v>92</v>
      </c>
      <c r="D88" s="55" t="s">
        <v>135</v>
      </c>
      <c r="E88" s="55" t="s">
        <v>152</v>
      </c>
    </row>
    <row r="89">
      <c r="A89" s="55" t="s">
        <v>158</v>
      </c>
      <c r="B89" s="55"/>
      <c r="C89" s="55" t="s">
        <v>92</v>
      </c>
      <c r="D89" s="55" t="s">
        <v>135</v>
      </c>
      <c r="E89" s="55" t="s">
        <v>152</v>
      </c>
    </row>
    <row r="90">
      <c r="A90" s="55" t="s">
        <v>159</v>
      </c>
      <c r="B90" s="55" t="s">
        <v>27</v>
      </c>
      <c r="C90" s="55" t="s">
        <v>92</v>
      </c>
      <c r="D90" s="55" t="s">
        <v>135</v>
      </c>
      <c r="E90" s="55" t="s">
        <v>152</v>
      </c>
    </row>
    <row r="91">
      <c r="A91" s="55" t="s">
        <v>160</v>
      </c>
      <c r="B91" s="55"/>
      <c r="C91" s="55" t="s">
        <v>92</v>
      </c>
      <c r="D91" s="55" t="s">
        <v>135</v>
      </c>
      <c r="E91" s="55" t="s">
        <v>152</v>
      </c>
    </row>
    <row r="92">
      <c r="A92" s="55" t="s">
        <v>161</v>
      </c>
      <c r="B92" s="55"/>
      <c r="C92" s="55" t="s">
        <v>92</v>
      </c>
      <c r="D92" s="55" t="s">
        <v>135</v>
      </c>
      <c r="E92" s="55" t="s">
        <v>152</v>
      </c>
    </row>
    <row r="93">
      <c r="A93" s="55" t="s">
        <v>162</v>
      </c>
      <c r="B93" s="55"/>
      <c r="C93" s="55" t="s">
        <v>92</v>
      </c>
      <c r="D93" s="55" t="s">
        <v>135</v>
      </c>
      <c r="E93" s="55" t="s">
        <v>152</v>
      </c>
    </row>
    <row r="94">
      <c r="A94" s="55" t="s">
        <v>163</v>
      </c>
      <c r="B94" s="55"/>
      <c r="C94" s="55" t="s">
        <v>92</v>
      </c>
      <c r="D94" s="55" t="s">
        <v>135</v>
      </c>
      <c r="E94" s="55" t="s">
        <v>152</v>
      </c>
    </row>
    <row r="95">
      <c r="A95" s="55" t="s">
        <v>164</v>
      </c>
      <c r="B95" s="55"/>
      <c r="C95" s="55" t="s">
        <v>92</v>
      </c>
      <c r="D95" s="55" t="s">
        <v>135</v>
      </c>
      <c r="E95" s="55" t="s">
        <v>152</v>
      </c>
    </row>
    <row r="96">
      <c r="A96" s="55" t="s">
        <v>165</v>
      </c>
      <c r="B96" s="55" t="s">
        <v>27</v>
      </c>
      <c r="C96" s="55" t="s">
        <v>92</v>
      </c>
      <c r="D96" s="55" t="s">
        <v>135</v>
      </c>
      <c r="E96" s="55" t="s">
        <v>152</v>
      </c>
    </row>
    <row r="97">
      <c r="A97" s="55" t="s">
        <v>166</v>
      </c>
      <c r="B97" s="55"/>
      <c r="C97" s="55" t="s">
        <v>92</v>
      </c>
      <c r="D97" s="55" t="s">
        <v>135</v>
      </c>
      <c r="E97" s="55" t="s">
        <v>152</v>
      </c>
    </row>
    <row r="98">
      <c r="A98" s="55" t="s">
        <v>167</v>
      </c>
      <c r="B98" s="55" t="s">
        <v>47</v>
      </c>
      <c r="C98" s="55" t="s">
        <v>92</v>
      </c>
      <c r="D98" s="55" t="s">
        <v>135</v>
      </c>
      <c r="E98" s="55" t="s">
        <v>168</v>
      </c>
    </row>
    <row r="99">
      <c r="A99" s="55" t="s">
        <v>169</v>
      </c>
      <c r="B99" s="55"/>
      <c r="C99" s="55" t="s">
        <v>92</v>
      </c>
      <c r="D99" s="55" t="s">
        <v>135</v>
      </c>
      <c r="E99" s="55" t="s">
        <v>168</v>
      </c>
    </row>
    <row r="100">
      <c r="A100" s="55" t="s">
        <v>170</v>
      </c>
      <c r="B100" s="55" t="s">
        <v>47</v>
      </c>
      <c r="C100" s="55" t="s">
        <v>92</v>
      </c>
      <c r="D100" s="55" t="s">
        <v>135</v>
      </c>
      <c r="E100" s="55" t="s">
        <v>168</v>
      </c>
    </row>
    <row r="101">
      <c r="A101" s="55" t="s">
        <v>171</v>
      </c>
      <c r="B101" s="55"/>
      <c r="C101" s="55" t="s">
        <v>92</v>
      </c>
      <c r="D101" s="55" t="s">
        <v>135</v>
      </c>
      <c r="E101" s="55" t="s">
        <v>168</v>
      </c>
    </row>
    <row r="102">
      <c r="A102" s="55" t="s">
        <v>172</v>
      </c>
      <c r="B102" s="55" t="s">
        <v>34</v>
      </c>
      <c r="C102" s="55" t="s">
        <v>92</v>
      </c>
      <c r="D102" s="55" t="s">
        <v>135</v>
      </c>
      <c r="E102" s="55" t="s">
        <v>168</v>
      </c>
    </row>
    <row r="103">
      <c r="A103" s="55" t="s">
        <v>173</v>
      </c>
      <c r="B103" s="55" t="s">
        <v>174</v>
      </c>
      <c r="C103" s="55" t="s">
        <v>92</v>
      </c>
      <c r="D103" s="55" t="s">
        <v>135</v>
      </c>
      <c r="E103" s="55" t="s">
        <v>168</v>
      </c>
    </row>
    <row r="104">
      <c r="A104" s="55" t="s">
        <v>175</v>
      </c>
      <c r="B104" s="55" t="s">
        <v>27</v>
      </c>
      <c r="C104" s="55" t="s">
        <v>92</v>
      </c>
      <c r="D104" s="55" t="s">
        <v>103</v>
      </c>
      <c r="E104" s="55" t="s">
        <v>103</v>
      </c>
    </row>
    <row r="105">
      <c r="A105" s="55" t="s">
        <v>176</v>
      </c>
      <c r="B105" s="55" t="s">
        <v>72</v>
      </c>
      <c r="C105" s="55" t="s">
        <v>92</v>
      </c>
      <c r="D105" s="55" t="s">
        <v>103</v>
      </c>
      <c r="E105" s="55" t="s">
        <v>103</v>
      </c>
    </row>
    <row r="106">
      <c r="A106" s="55" t="s">
        <v>177</v>
      </c>
      <c r="B106" s="55" t="s">
        <v>27</v>
      </c>
      <c r="C106" s="55" t="s">
        <v>92</v>
      </c>
      <c r="D106" s="55" t="s">
        <v>103</v>
      </c>
      <c r="E106" s="55" t="s">
        <v>103</v>
      </c>
    </row>
    <row r="107">
      <c r="A107" s="55" t="s">
        <v>178</v>
      </c>
      <c r="B107" s="55"/>
      <c r="C107" s="55" t="s">
        <v>92</v>
      </c>
      <c r="D107" s="55" t="s">
        <v>103</v>
      </c>
      <c r="E107" s="55" t="s">
        <v>103</v>
      </c>
    </row>
    <row r="108">
      <c r="A108" s="55" t="s">
        <v>179</v>
      </c>
      <c r="B108" s="55" t="s">
        <v>72</v>
      </c>
      <c r="C108" s="55" t="s">
        <v>92</v>
      </c>
      <c r="D108" s="55" t="s">
        <v>103</v>
      </c>
      <c r="E108" s="55" t="s">
        <v>103</v>
      </c>
    </row>
    <row r="109">
      <c r="A109" s="55" t="s">
        <v>180</v>
      </c>
      <c r="B109" s="55" t="s">
        <v>72</v>
      </c>
      <c r="C109" s="55" t="s">
        <v>92</v>
      </c>
      <c r="D109" s="55" t="s">
        <v>103</v>
      </c>
      <c r="E109" s="55" t="s">
        <v>103</v>
      </c>
    </row>
    <row r="110">
      <c r="A110" s="55" t="s">
        <v>181</v>
      </c>
      <c r="B110" s="55" t="s">
        <v>27</v>
      </c>
      <c r="C110" s="55" t="s">
        <v>92</v>
      </c>
      <c r="D110" s="55" t="s">
        <v>103</v>
      </c>
      <c r="E110" s="55" t="s">
        <v>103</v>
      </c>
    </row>
    <row r="111">
      <c r="A111" s="55" t="s">
        <v>182</v>
      </c>
      <c r="B111" s="55"/>
      <c r="C111" s="55" t="s">
        <v>92</v>
      </c>
      <c r="D111" s="55" t="s">
        <v>183</v>
      </c>
      <c r="E111" s="55" t="s">
        <v>105</v>
      </c>
    </row>
    <row r="112">
      <c r="A112" s="55" t="s">
        <v>184</v>
      </c>
      <c r="B112" s="55"/>
      <c r="C112" s="55" t="s">
        <v>92</v>
      </c>
      <c r="D112" s="55" t="s">
        <v>183</v>
      </c>
      <c r="E112" s="55" t="s">
        <v>105</v>
      </c>
    </row>
    <row r="113">
      <c r="A113" s="55" t="s">
        <v>185</v>
      </c>
      <c r="B113" s="55"/>
      <c r="C113" s="55" t="s">
        <v>92</v>
      </c>
      <c r="D113" s="55" t="s">
        <v>183</v>
      </c>
      <c r="E113" s="55" t="s">
        <v>105</v>
      </c>
    </row>
    <row r="114">
      <c r="A114" s="55" t="s">
        <v>186</v>
      </c>
      <c r="B114" s="55"/>
      <c r="C114" s="55" t="s">
        <v>187</v>
      </c>
      <c r="D114" s="55" t="s">
        <v>188</v>
      </c>
      <c r="E114" s="55" t="s">
        <v>189</v>
      </c>
    </row>
    <row r="115">
      <c r="A115" s="55" t="s">
        <v>190</v>
      </c>
      <c r="B115" s="55" t="s">
        <v>27</v>
      </c>
      <c r="C115" s="55" t="s">
        <v>187</v>
      </c>
      <c r="D115" s="55" t="s">
        <v>188</v>
      </c>
      <c r="E115" s="55" t="s">
        <v>189</v>
      </c>
    </row>
    <row r="116">
      <c r="A116" s="55" t="s">
        <v>191</v>
      </c>
      <c r="B116" s="55" t="s">
        <v>27</v>
      </c>
      <c r="C116" s="55" t="s">
        <v>187</v>
      </c>
      <c r="D116" s="55" t="s">
        <v>188</v>
      </c>
      <c r="E116" s="55" t="s">
        <v>189</v>
      </c>
    </row>
    <row r="117">
      <c r="A117" s="55" t="s">
        <v>192</v>
      </c>
      <c r="B117" s="55" t="s">
        <v>27</v>
      </c>
      <c r="C117" s="55" t="s">
        <v>187</v>
      </c>
      <c r="D117" s="55" t="s">
        <v>188</v>
      </c>
      <c r="E117" s="55" t="s">
        <v>189</v>
      </c>
    </row>
    <row r="118">
      <c r="A118" s="55" t="s">
        <v>193</v>
      </c>
      <c r="B118" s="55" t="s">
        <v>27</v>
      </c>
      <c r="C118" s="55" t="s">
        <v>187</v>
      </c>
      <c r="D118" s="55" t="s">
        <v>188</v>
      </c>
      <c r="E118" s="55" t="s">
        <v>189</v>
      </c>
    </row>
    <row r="119">
      <c r="A119" s="55" t="s">
        <v>194</v>
      </c>
      <c r="B119" s="55" t="s">
        <v>27</v>
      </c>
      <c r="C119" s="55" t="s">
        <v>187</v>
      </c>
      <c r="D119" s="55" t="s">
        <v>195</v>
      </c>
      <c r="E119" s="55" t="s">
        <v>196</v>
      </c>
    </row>
    <row r="120">
      <c r="A120" s="55" t="s">
        <v>197</v>
      </c>
      <c r="B120" s="55"/>
      <c r="C120" s="55" t="s">
        <v>187</v>
      </c>
      <c r="D120" s="55" t="s">
        <v>195</v>
      </c>
      <c r="E120" s="55" t="s">
        <v>196</v>
      </c>
    </row>
    <row r="121">
      <c r="A121" s="55" t="s">
        <v>198</v>
      </c>
      <c r="B121" s="55" t="s">
        <v>27</v>
      </c>
      <c r="C121" s="55" t="s">
        <v>187</v>
      </c>
      <c r="D121" s="55" t="s">
        <v>195</v>
      </c>
      <c r="E121" s="55" t="s">
        <v>196</v>
      </c>
    </row>
    <row r="122">
      <c r="A122" s="55" t="s">
        <v>199</v>
      </c>
      <c r="B122" s="55" t="s">
        <v>27</v>
      </c>
      <c r="C122" s="55" t="s">
        <v>187</v>
      </c>
      <c r="D122" s="55" t="s">
        <v>195</v>
      </c>
      <c r="E122" s="55" t="s">
        <v>200</v>
      </c>
    </row>
    <row r="123">
      <c r="A123" s="55" t="s">
        <v>201</v>
      </c>
      <c r="B123" s="55"/>
      <c r="C123" s="55" t="s">
        <v>187</v>
      </c>
      <c r="D123" s="55" t="s">
        <v>195</v>
      </c>
      <c r="E123" s="55" t="s">
        <v>200</v>
      </c>
    </row>
    <row r="124">
      <c r="A124" s="55" t="s">
        <v>202</v>
      </c>
      <c r="B124" s="55" t="s">
        <v>27</v>
      </c>
      <c r="C124" s="55" t="s">
        <v>187</v>
      </c>
      <c r="D124" s="55" t="s">
        <v>195</v>
      </c>
      <c r="E124" s="55" t="s">
        <v>200</v>
      </c>
    </row>
    <row r="125">
      <c r="A125" s="55" t="s">
        <v>203</v>
      </c>
      <c r="B125" s="55" t="s">
        <v>27</v>
      </c>
      <c r="C125" s="55" t="s">
        <v>187</v>
      </c>
      <c r="D125" s="55" t="s">
        <v>195</v>
      </c>
      <c r="E125" s="55" t="s">
        <v>200</v>
      </c>
    </row>
    <row r="126">
      <c r="A126" s="55" t="s">
        <v>204</v>
      </c>
      <c r="B126" s="55" t="s">
        <v>27</v>
      </c>
      <c r="C126" s="55" t="s">
        <v>187</v>
      </c>
      <c r="D126" s="55" t="s">
        <v>195</v>
      </c>
      <c r="E126" s="55" t="s">
        <v>200</v>
      </c>
    </row>
    <row r="127">
      <c r="A127" s="55" t="s">
        <v>205</v>
      </c>
      <c r="B127" s="55"/>
      <c r="C127" s="55" t="s">
        <v>187</v>
      </c>
      <c r="D127" s="55" t="s">
        <v>195</v>
      </c>
      <c r="E127" s="55" t="s">
        <v>200</v>
      </c>
    </row>
    <row r="128">
      <c r="A128" s="55" t="s">
        <v>206</v>
      </c>
      <c r="B128" s="55" t="s">
        <v>27</v>
      </c>
      <c r="C128" s="55" t="s">
        <v>187</v>
      </c>
      <c r="D128" s="55" t="s">
        <v>195</v>
      </c>
      <c r="E128" s="55" t="s">
        <v>207</v>
      </c>
    </row>
    <row r="129">
      <c r="A129" s="55" t="s">
        <v>208</v>
      </c>
      <c r="B129" s="55"/>
      <c r="C129" s="55" t="s">
        <v>187</v>
      </c>
      <c r="D129" s="55" t="s">
        <v>195</v>
      </c>
      <c r="E129" s="55" t="s">
        <v>207</v>
      </c>
    </row>
    <row r="130">
      <c r="A130" s="55" t="s">
        <v>209</v>
      </c>
      <c r="B130" s="55"/>
      <c r="C130" s="55" t="s">
        <v>187</v>
      </c>
      <c r="D130" s="55" t="s">
        <v>195</v>
      </c>
      <c r="E130" s="55" t="s">
        <v>207</v>
      </c>
    </row>
    <row r="131">
      <c r="A131" s="55" t="s">
        <v>210</v>
      </c>
      <c r="B131" s="55" t="s">
        <v>27</v>
      </c>
      <c r="C131" s="55" t="s">
        <v>187</v>
      </c>
      <c r="D131" s="55" t="s">
        <v>195</v>
      </c>
      <c r="E131" s="55" t="s">
        <v>207</v>
      </c>
    </row>
    <row r="132">
      <c r="A132" s="55" t="s">
        <v>211</v>
      </c>
      <c r="B132" s="55"/>
      <c r="C132" s="55" t="s">
        <v>187</v>
      </c>
      <c r="D132" s="55" t="s">
        <v>195</v>
      </c>
      <c r="E132" s="55" t="s">
        <v>207</v>
      </c>
    </row>
    <row r="133">
      <c r="A133" s="55" t="s">
        <v>212</v>
      </c>
      <c r="B133" s="55"/>
      <c r="C133" s="55" t="s">
        <v>187</v>
      </c>
      <c r="D133" s="55" t="s">
        <v>213</v>
      </c>
      <c r="E133" s="55" t="s">
        <v>214</v>
      </c>
    </row>
    <row r="134">
      <c r="A134" s="55" t="s">
        <v>215</v>
      </c>
      <c r="B134" s="55" t="s">
        <v>27</v>
      </c>
      <c r="C134" s="55" t="s">
        <v>187</v>
      </c>
      <c r="D134" s="55" t="s">
        <v>216</v>
      </c>
      <c r="E134" s="55" t="s">
        <v>217</v>
      </c>
    </row>
    <row r="135">
      <c r="A135" s="55" t="s">
        <v>218</v>
      </c>
      <c r="B135" s="55"/>
      <c r="C135" s="55" t="s">
        <v>187</v>
      </c>
      <c r="D135" s="55" t="s">
        <v>216</v>
      </c>
      <c r="E135" s="55" t="s">
        <v>219</v>
      </c>
    </row>
    <row r="136">
      <c r="A136" s="55" t="s">
        <v>220</v>
      </c>
      <c r="B136" s="55" t="s">
        <v>27</v>
      </c>
      <c r="C136" s="55" t="s">
        <v>187</v>
      </c>
      <c r="D136" s="55" t="s">
        <v>221</v>
      </c>
      <c r="E136" s="55" t="s">
        <v>222</v>
      </c>
    </row>
    <row r="137">
      <c r="A137" s="55" t="s">
        <v>223</v>
      </c>
      <c r="B137" s="55" t="s">
        <v>42</v>
      </c>
      <c r="C137" s="55" t="s">
        <v>187</v>
      </c>
      <c r="D137" s="55" t="s">
        <v>221</v>
      </c>
      <c r="E137" s="55" t="s">
        <v>222</v>
      </c>
    </row>
    <row r="138">
      <c r="A138" s="55" t="s">
        <v>224</v>
      </c>
      <c r="B138" s="55"/>
      <c r="C138" s="55" t="s">
        <v>225</v>
      </c>
      <c r="D138" s="55" t="s">
        <v>226</v>
      </c>
      <c r="E138" s="55" t="s">
        <v>227</v>
      </c>
    </row>
    <row r="139">
      <c r="A139" s="55" t="s">
        <v>228</v>
      </c>
      <c r="B139" s="55" t="s">
        <v>27</v>
      </c>
      <c r="C139" s="55" t="s">
        <v>225</v>
      </c>
      <c r="D139" s="55" t="s">
        <v>226</v>
      </c>
      <c r="E139" s="55" t="s">
        <v>227</v>
      </c>
    </row>
    <row r="140">
      <c r="A140" s="55" t="s">
        <v>229</v>
      </c>
      <c r="B140" s="55" t="s">
        <v>27</v>
      </c>
      <c r="C140" s="55" t="s">
        <v>225</v>
      </c>
      <c r="D140" s="55" t="s">
        <v>226</v>
      </c>
      <c r="E140" s="55" t="s">
        <v>227</v>
      </c>
    </row>
    <row r="141">
      <c r="A141" s="55" t="s">
        <v>230</v>
      </c>
      <c r="B141" s="55" t="s">
        <v>27</v>
      </c>
      <c r="C141" s="55" t="s">
        <v>225</v>
      </c>
      <c r="D141" s="55" t="s">
        <v>226</v>
      </c>
      <c r="E141" s="55" t="s">
        <v>227</v>
      </c>
    </row>
    <row r="142">
      <c r="A142" s="55" t="s">
        <v>231</v>
      </c>
      <c r="B142" s="55" t="s">
        <v>27</v>
      </c>
      <c r="C142" s="55" t="s">
        <v>225</v>
      </c>
      <c r="D142" s="55" t="s">
        <v>226</v>
      </c>
      <c r="E142" s="55" t="s">
        <v>227</v>
      </c>
    </row>
    <row r="143">
      <c r="A143" s="55" t="s">
        <v>232</v>
      </c>
      <c r="B143" s="55" t="s">
        <v>27</v>
      </c>
      <c r="C143" s="55" t="s">
        <v>225</v>
      </c>
      <c r="D143" s="55" t="s">
        <v>226</v>
      </c>
      <c r="E143" s="55" t="s">
        <v>227</v>
      </c>
    </row>
    <row r="144">
      <c r="A144" s="55" t="s">
        <v>233</v>
      </c>
      <c r="B144" s="55" t="s">
        <v>27</v>
      </c>
      <c r="C144" s="55" t="s">
        <v>225</v>
      </c>
      <c r="D144" s="55" t="s">
        <v>226</v>
      </c>
      <c r="E144" s="55" t="s">
        <v>227</v>
      </c>
    </row>
    <row r="145">
      <c r="A145" s="55" t="s">
        <v>234</v>
      </c>
      <c r="B145" s="55" t="s">
        <v>27</v>
      </c>
      <c r="C145" s="55" t="s">
        <v>225</v>
      </c>
      <c r="D145" s="55" t="s">
        <v>226</v>
      </c>
      <c r="E145" s="55" t="s">
        <v>227</v>
      </c>
    </row>
    <row r="146">
      <c r="A146" s="55" t="s">
        <v>235</v>
      </c>
      <c r="B146" s="55" t="s">
        <v>72</v>
      </c>
      <c r="C146" s="55" t="s">
        <v>225</v>
      </c>
      <c r="D146" s="55" t="s">
        <v>226</v>
      </c>
      <c r="E146" s="55" t="s">
        <v>227</v>
      </c>
    </row>
    <row r="147">
      <c r="A147" s="55" t="s">
        <v>236</v>
      </c>
      <c r="B147" s="55" t="s">
        <v>27</v>
      </c>
      <c r="C147" s="55" t="s">
        <v>225</v>
      </c>
      <c r="D147" s="55" t="s">
        <v>226</v>
      </c>
      <c r="E147" s="55" t="s">
        <v>227</v>
      </c>
    </row>
    <row r="148">
      <c r="A148" s="55" t="s">
        <v>237</v>
      </c>
      <c r="B148" s="55"/>
      <c r="C148" s="55" t="s">
        <v>225</v>
      </c>
      <c r="D148" s="55" t="s">
        <v>226</v>
      </c>
      <c r="E148" s="55" t="s">
        <v>227</v>
      </c>
    </row>
    <row r="149">
      <c r="A149" s="55" t="s">
        <v>238</v>
      </c>
      <c r="B149" s="55" t="s">
        <v>27</v>
      </c>
      <c r="C149" s="55" t="s">
        <v>225</v>
      </c>
      <c r="D149" s="55" t="s">
        <v>226</v>
      </c>
      <c r="E149" s="55" t="s">
        <v>227</v>
      </c>
    </row>
    <row r="150">
      <c r="A150" s="55" t="s">
        <v>239</v>
      </c>
      <c r="B150" s="55" t="s">
        <v>27</v>
      </c>
      <c r="C150" s="55" t="s">
        <v>225</v>
      </c>
      <c r="D150" s="55" t="s">
        <v>226</v>
      </c>
      <c r="E150" s="55" t="s">
        <v>227</v>
      </c>
    </row>
    <row r="151">
      <c r="A151" s="55" t="s">
        <v>240</v>
      </c>
      <c r="B151" s="55" t="s">
        <v>27</v>
      </c>
      <c r="C151" s="55" t="s">
        <v>225</v>
      </c>
      <c r="D151" s="55" t="s">
        <v>226</v>
      </c>
      <c r="E151" s="55" t="s">
        <v>227</v>
      </c>
    </row>
    <row r="152">
      <c r="A152" s="55" t="s">
        <v>241</v>
      </c>
      <c r="B152" s="55" t="s">
        <v>27</v>
      </c>
      <c r="C152" s="55" t="s">
        <v>225</v>
      </c>
      <c r="D152" s="55" t="s">
        <v>226</v>
      </c>
      <c r="E152" s="55" t="s">
        <v>227</v>
      </c>
    </row>
    <row r="153">
      <c r="A153" s="55" t="s">
        <v>242</v>
      </c>
      <c r="B153" s="55" t="s">
        <v>27</v>
      </c>
      <c r="C153" s="55" t="s">
        <v>225</v>
      </c>
      <c r="D153" s="55" t="s">
        <v>226</v>
      </c>
      <c r="E153" s="55" t="s">
        <v>227</v>
      </c>
    </row>
    <row r="154">
      <c r="A154" s="55" t="s">
        <v>243</v>
      </c>
      <c r="B154" s="55" t="s">
        <v>27</v>
      </c>
      <c r="C154" s="55" t="s">
        <v>225</v>
      </c>
      <c r="D154" s="55" t="s">
        <v>226</v>
      </c>
      <c r="E154" s="55" t="s">
        <v>227</v>
      </c>
    </row>
    <row r="155">
      <c r="A155" s="55" t="s">
        <v>244</v>
      </c>
      <c r="B155" s="55" t="s">
        <v>27</v>
      </c>
      <c r="C155" s="55" t="s">
        <v>225</v>
      </c>
      <c r="D155" s="55" t="s">
        <v>226</v>
      </c>
      <c r="E155" s="55" t="s">
        <v>227</v>
      </c>
    </row>
    <row r="156">
      <c r="A156" s="55" t="s">
        <v>245</v>
      </c>
      <c r="B156" s="55" t="s">
        <v>27</v>
      </c>
      <c r="C156" s="55" t="s">
        <v>225</v>
      </c>
      <c r="D156" s="55" t="s">
        <v>226</v>
      </c>
      <c r="E156" s="55" t="s">
        <v>227</v>
      </c>
    </row>
    <row r="157">
      <c r="A157" s="55" t="s">
        <v>246</v>
      </c>
      <c r="B157" s="55" t="s">
        <v>27</v>
      </c>
      <c r="C157" s="55" t="s">
        <v>225</v>
      </c>
      <c r="D157" s="55" t="s">
        <v>226</v>
      </c>
      <c r="E157" s="55" t="s">
        <v>227</v>
      </c>
    </row>
    <row r="158">
      <c r="A158" s="55" t="s">
        <v>247</v>
      </c>
      <c r="B158" s="55" t="s">
        <v>27</v>
      </c>
      <c r="C158" s="55" t="s">
        <v>225</v>
      </c>
      <c r="D158" s="55" t="s">
        <v>226</v>
      </c>
      <c r="E158" s="55" t="s">
        <v>227</v>
      </c>
    </row>
    <row r="159">
      <c r="A159" s="55" t="s">
        <v>248</v>
      </c>
      <c r="B159" s="55" t="s">
        <v>42</v>
      </c>
      <c r="C159" s="55" t="s">
        <v>225</v>
      </c>
      <c r="D159" s="55" t="s">
        <v>249</v>
      </c>
      <c r="E159" s="55" t="s">
        <v>250</v>
      </c>
    </row>
    <row r="160">
      <c r="A160" s="55" t="s">
        <v>251</v>
      </c>
      <c r="B160" s="55"/>
      <c r="C160" s="55" t="s">
        <v>225</v>
      </c>
      <c r="D160" s="55" t="s">
        <v>249</v>
      </c>
      <c r="E160" s="55" t="s">
        <v>250</v>
      </c>
    </row>
    <row r="161">
      <c r="A161" s="55" t="s">
        <v>252</v>
      </c>
      <c r="B161" s="55"/>
      <c r="C161" s="55" t="s">
        <v>225</v>
      </c>
      <c r="D161" s="55" t="s">
        <v>249</v>
      </c>
      <c r="E161" s="55" t="s">
        <v>250</v>
      </c>
    </row>
    <row r="162">
      <c r="A162" s="55" t="s">
        <v>253</v>
      </c>
      <c r="B162" s="55"/>
      <c r="C162" s="55" t="s">
        <v>225</v>
      </c>
      <c r="D162" s="55" t="s">
        <v>249</v>
      </c>
      <c r="E162" s="55" t="s">
        <v>250</v>
      </c>
    </row>
    <row r="163">
      <c r="A163" s="55" t="s">
        <v>254</v>
      </c>
      <c r="B163" s="55"/>
      <c r="C163" s="55" t="s">
        <v>225</v>
      </c>
      <c r="D163" s="55" t="s">
        <v>249</v>
      </c>
      <c r="E163" s="55" t="s">
        <v>250</v>
      </c>
    </row>
    <row r="164">
      <c r="A164" s="55" t="s">
        <v>255</v>
      </c>
      <c r="B164" s="55"/>
      <c r="C164" s="55" t="s">
        <v>225</v>
      </c>
      <c r="D164" s="55" t="s">
        <v>249</v>
      </c>
      <c r="E164" s="55" t="s">
        <v>250</v>
      </c>
    </row>
    <row r="165">
      <c r="A165" s="55" t="s">
        <v>256</v>
      </c>
      <c r="B165" s="55"/>
      <c r="C165" s="55" t="s">
        <v>225</v>
      </c>
      <c r="D165" s="55" t="s">
        <v>249</v>
      </c>
      <c r="E165" s="55" t="s">
        <v>250</v>
      </c>
    </row>
    <row r="166">
      <c r="A166" s="55" t="s">
        <v>257</v>
      </c>
      <c r="B166" s="55"/>
      <c r="C166" s="55" t="s">
        <v>225</v>
      </c>
      <c r="D166" s="55" t="s">
        <v>249</v>
      </c>
      <c r="E166" s="55" t="s">
        <v>250</v>
      </c>
    </row>
    <row r="167">
      <c r="A167" s="55" t="s">
        <v>258</v>
      </c>
      <c r="B167" s="55" t="s">
        <v>27</v>
      </c>
      <c r="C167" s="55" t="s">
        <v>225</v>
      </c>
      <c r="D167" s="55" t="s">
        <v>249</v>
      </c>
      <c r="E167" s="55" t="s">
        <v>250</v>
      </c>
    </row>
    <row r="168">
      <c r="A168" s="55" t="s">
        <v>259</v>
      </c>
      <c r="B168" s="55"/>
      <c r="C168" s="55" t="s">
        <v>225</v>
      </c>
      <c r="D168" s="55" t="s">
        <v>249</v>
      </c>
      <c r="E168" s="55" t="s">
        <v>250</v>
      </c>
    </row>
    <row r="169">
      <c r="A169" s="55" t="s">
        <v>260</v>
      </c>
      <c r="B169" s="55"/>
      <c r="C169" s="55" t="s">
        <v>225</v>
      </c>
      <c r="D169" s="55" t="s">
        <v>249</v>
      </c>
      <c r="E169" s="55" t="s">
        <v>250</v>
      </c>
    </row>
    <row r="170">
      <c r="A170" s="55" t="s">
        <v>261</v>
      </c>
      <c r="B170" s="55" t="s">
        <v>27</v>
      </c>
      <c r="C170" s="55" t="s">
        <v>225</v>
      </c>
      <c r="D170" s="55" t="s">
        <v>249</v>
      </c>
      <c r="E170" s="55" t="s">
        <v>262</v>
      </c>
    </row>
    <row r="171">
      <c r="A171" s="55" t="s">
        <v>263</v>
      </c>
      <c r="B171" s="55" t="s">
        <v>42</v>
      </c>
      <c r="C171" s="55" t="s">
        <v>225</v>
      </c>
      <c r="D171" s="55" t="s">
        <v>249</v>
      </c>
      <c r="E171" s="55" t="s">
        <v>264</v>
      </c>
    </row>
    <row r="172">
      <c r="A172" s="55" t="s">
        <v>265</v>
      </c>
      <c r="B172" s="55"/>
      <c r="C172" s="55" t="s">
        <v>225</v>
      </c>
      <c r="D172" s="55" t="s">
        <v>249</v>
      </c>
      <c r="E172" s="55" t="s">
        <v>264</v>
      </c>
    </row>
    <row r="173">
      <c r="A173" s="55" t="s">
        <v>266</v>
      </c>
      <c r="B173" s="55" t="s">
        <v>27</v>
      </c>
      <c r="C173" s="55" t="s">
        <v>225</v>
      </c>
      <c r="D173" s="55" t="s">
        <v>249</v>
      </c>
      <c r="E173" s="55" t="s">
        <v>264</v>
      </c>
    </row>
    <row r="174">
      <c r="A174" s="55" t="s">
        <v>267</v>
      </c>
      <c r="B174" s="55" t="s">
        <v>27</v>
      </c>
      <c r="C174" s="55" t="s">
        <v>225</v>
      </c>
      <c r="D174" s="55" t="s">
        <v>249</v>
      </c>
      <c r="E174" s="55" t="s">
        <v>264</v>
      </c>
    </row>
    <row r="175">
      <c r="A175" s="55" t="s">
        <v>268</v>
      </c>
      <c r="B175" s="55"/>
      <c r="C175" s="55" t="s">
        <v>225</v>
      </c>
      <c r="D175" s="55" t="s">
        <v>249</v>
      </c>
      <c r="E175" s="55" t="s">
        <v>269</v>
      </c>
    </row>
    <row r="176">
      <c r="A176" s="55" t="s">
        <v>270</v>
      </c>
      <c r="B176" s="55" t="s">
        <v>27</v>
      </c>
      <c r="C176" s="55" t="s">
        <v>225</v>
      </c>
      <c r="D176" s="55" t="s">
        <v>249</v>
      </c>
      <c r="E176" s="55" t="s">
        <v>269</v>
      </c>
    </row>
    <row r="177">
      <c r="A177" s="55" t="s">
        <v>271</v>
      </c>
      <c r="B177" s="55" t="s">
        <v>27</v>
      </c>
      <c r="C177" s="55" t="s">
        <v>225</v>
      </c>
      <c r="D177" s="55" t="s">
        <v>249</v>
      </c>
      <c r="E177" s="55" t="s">
        <v>269</v>
      </c>
    </row>
    <row r="178">
      <c r="A178" s="55" t="s">
        <v>272</v>
      </c>
      <c r="B178" s="55"/>
      <c r="C178" s="55" t="s">
        <v>225</v>
      </c>
      <c r="D178" s="55" t="s">
        <v>273</v>
      </c>
      <c r="E178" s="55" t="s">
        <v>274</v>
      </c>
    </row>
    <row r="179">
      <c r="A179" s="55" t="s">
        <v>275</v>
      </c>
      <c r="B179" s="55" t="s">
        <v>27</v>
      </c>
      <c r="C179" s="55" t="s">
        <v>225</v>
      </c>
      <c r="D179" s="55" t="s">
        <v>273</v>
      </c>
      <c r="E179" s="55" t="s">
        <v>276</v>
      </c>
    </row>
    <row r="180">
      <c r="A180" s="55" t="s">
        <v>277</v>
      </c>
      <c r="B180" s="55"/>
      <c r="C180" s="55" t="s">
        <v>225</v>
      </c>
      <c r="D180" s="55" t="s">
        <v>273</v>
      </c>
      <c r="E180" s="55" t="s">
        <v>278</v>
      </c>
    </row>
    <row r="181">
      <c r="A181" s="55" t="s">
        <v>279</v>
      </c>
      <c r="B181" s="55"/>
      <c r="C181" s="55" t="s">
        <v>225</v>
      </c>
      <c r="D181" s="55" t="s">
        <v>273</v>
      </c>
      <c r="E181" s="55" t="s">
        <v>278</v>
      </c>
    </row>
    <row r="182">
      <c r="A182" s="55" t="s">
        <v>280</v>
      </c>
      <c r="B182" s="55" t="s">
        <v>27</v>
      </c>
      <c r="C182" s="55" t="s">
        <v>225</v>
      </c>
      <c r="D182" s="55" t="s">
        <v>281</v>
      </c>
      <c r="E182" s="55" t="s">
        <v>281</v>
      </c>
    </row>
    <row r="183">
      <c r="A183" s="55" t="s">
        <v>282</v>
      </c>
      <c r="B183" s="55" t="s">
        <v>27</v>
      </c>
      <c r="C183" s="55" t="s">
        <v>225</v>
      </c>
      <c r="D183" s="55" t="s">
        <v>281</v>
      </c>
      <c r="E183" s="55" t="s">
        <v>281</v>
      </c>
    </row>
    <row r="184">
      <c r="A184" s="55" t="s">
        <v>283</v>
      </c>
      <c r="B184" s="55"/>
      <c r="C184" s="55" t="s">
        <v>225</v>
      </c>
      <c r="D184" s="55" t="s">
        <v>281</v>
      </c>
      <c r="E184" s="55" t="s">
        <v>281</v>
      </c>
    </row>
    <row r="185">
      <c r="A185" s="55" t="s">
        <v>284</v>
      </c>
      <c r="B185" s="55"/>
      <c r="C185" s="55" t="s">
        <v>225</v>
      </c>
      <c r="D185" s="55" t="s">
        <v>285</v>
      </c>
      <c r="E185" s="55" t="s">
        <v>286</v>
      </c>
    </row>
    <row r="186">
      <c r="A186" s="55" t="s">
        <v>287</v>
      </c>
      <c r="B186" s="55" t="s">
        <v>27</v>
      </c>
      <c r="C186" s="55" t="s">
        <v>225</v>
      </c>
      <c r="D186" s="55" t="s">
        <v>285</v>
      </c>
      <c r="E186" s="55" t="s">
        <v>288</v>
      </c>
    </row>
    <row r="187">
      <c r="A187" s="55" t="s">
        <v>289</v>
      </c>
      <c r="B187" s="55" t="s">
        <v>27</v>
      </c>
      <c r="C187" s="55" t="s">
        <v>225</v>
      </c>
      <c r="D187" s="55" t="s">
        <v>285</v>
      </c>
      <c r="E187" s="55" t="s">
        <v>288</v>
      </c>
    </row>
    <row r="188">
      <c r="A188" s="55" t="s">
        <v>290</v>
      </c>
      <c r="B188" s="55"/>
      <c r="C188" s="55" t="s">
        <v>225</v>
      </c>
      <c r="D188" s="55" t="s">
        <v>291</v>
      </c>
      <c r="E188" s="55" t="s">
        <v>292</v>
      </c>
    </row>
    <row r="189">
      <c r="A189" s="55" t="s">
        <v>293</v>
      </c>
      <c r="B189" s="55"/>
      <c r="C189" s="55" t="s">
        <v>225</v>
      </c>
      <c r="D189" s="55" t="s">
        <v>291</v>
      </c>
      <c r="E189" s="55" t="s">
        <v>294</v>
      </c>
    </row>
    <row r="190">
      <c r="A190" s="55" t="s">
        <v>295</v>
      </c>
      <c r="B190" s="55"/>
      <c r="C190" s="55" t="s">
        <v>225</v>
      </c>
      <c r="D190" s="55" t="s">
        <v>291</v>
      </c>
      <c r="E190" s="55" t="s">
        <v>296</v>
      </c>
    </row>
    <row r="191">
      <c r="A191" s="55" t="s">
        <v>297</v>
      </c>
      <c r="B191" s="55" t="s">
        <v>27</v>
      </c>
      <c r="C191" s="55" t="s">
        <v>225</v>
      </c>
      <c r="D191" s="55" t="s">
        <v>291</v>
      </c>
      <c r="E191" s="55" t="s">
        <v>296</v>
      </c>
    </row>
    <row r="192">
      <c r="A192" s="55" t="s">
        <v>298</v>
      </c>
      <c r="B192" s="55" t="s">
        <v>27</v>
      </c>
      <c r="C192" s="55" t="s">
        <v>225</v>
      </c>
      <c r="D192" s="55" t="s">
        <v>291</v>
      </c>
      <c r="E192" s="55" t="s">
        <v>299</v>
      </c>
    </row>
    <row r="193">
      <c r="A193" s="55" t="s">
        <v>300</v>
      </c>
      <c r="B193" s="55" t="s">
        <v>128</v>
      </c>
      <c r="C193" s="55" t="s">
        <v>225</v>
      </c>
      <c r="D193" s="55" t="s">
        <v>291</v>
      </c>
      <c r="E193" s="55" t="s">
        <v>301</v>
      </c>
    </row>
    <row r="194">
      <c r="A194" s="55" t="s">
        <v>302</v>
      </c>
      <c r="B194" s="55" t="s">
        <v>27</v>
      </c>
      <c r="C194" s="55" t="s">
        <v>225</v>
      </c>
      <c r="D194" s="55" t="s">
        <v>303</v>
      </c>
      <c r="E194" s="55" t="s">
        <v>304</v>
      </c>
    </row>
    <row r="195">
      <c r="A195" s="55" t="s">
        <v>305</v>
      </c>
      <c r="B195" s="55" t="s">
        <v>72</v>
      </c>
      <c r="C195" s="55" t="s">
        <v>225</v>
      </c>
      <c r="D195" s="55" t="s">
        <v>303</v>
      </c>
      <c r="E195" s="55" t="s">
        <v>304</v>
      </c>
    </row>
    <row r="196">
      <c r="A196" s="55" t="s">
        <v>306</v>
      </c>
      <c r="B196" s="55" t="s">
        <v>27</v>
      </c>
      <c r="C196" s="55" t="s">
        <v>225</v>
      </c>
      <c r="D196" s="55" t="s">
        <v>303</v>
      </c>
      <c r="E196" s="55" t="s">
        <v>304</v>
      </c>
    </row>
    <row r="197">
      <c r="A197" s="55" t="s">
        <v>307</v>
      </c>
      <c r="B197" s="55" t="s">
        <v>27</v>
      </c>
      <c r="C197" s="55" t="s">
        <v>225</v>
      </c>
      <c r="D197" s="55" t="s">
        <v>303</v>
      </c>
      <c r="E197" s="55" t="s">
        <v>304</v>
      </c>
    </row>
    <row r="198">
      <c r="A198" s="55" t="s">
        <v>308</v>
      </c>
      <c r="B198" s="55" t="s">
        <v>27</v>
      </c>
      <c r="C198" s="55" t="s">
        <v>225</v>
      </c>
      <c r="D198" s="55" t="s">
        <v>303</v>
      </c>
      <c r="E198" s="55" t="s">
        <v>304</v>
      </c>
    </row>
    <row r="199">
      <c r="A199" s="55" t="s">
        <v>309</v>
      </c>
      <c r="B199" s="55" t="s">
        <v>27</v>
      </c>
      <c r="C199" s="55" t="s">
        <v>225</v>
      </c>
      <c r="D199" s="55" t="s">
        <v>303</v>
      </c>
      <c r="E199" s="55" t="s">
        <v>310</v>
      </c>
    </row>
    <row r="200">
      <c r="A200" s="55" t="s">
        <v>311</v>
      </c>
      <c r="B200" s="55" t="s">
        <v>27</v>
      </c>
      <c r="C200" s="55" t="s">
        <v>225</v>
      </c>
      <c r="D200" s="55" t="s">
        <v>303</v>
      </c>
      <c r="E200" s="55" t="s">
        <v>310</v>
      </c>
    </row>
    <row r="201">
      <c r="A201" s="55" t="s">
        <v>312</v>
      </c>
      <c r="B201" s="55" t="s">
        <v>128</v>
      </c>
      <c r="C201" s="55" t="s">
        <v>225</v>
      </c>
      <c r="D201" s="55" t="s">
        <v>303</v>
      </c>
      <c r="E201" s="55" t="s">
        <v>310</v>
      </c>
    </row>
    <row r="202">
      <c r="A202" s="55" t="s">
        <v>313</v>
      </c>
      <c r="B202" s="55" t="s">
        <v>27</v>
      </c>
      <c r="C202" s="55" t="s">
        <v>225</v>
      </c>
      <c r="D202" s="55" t="s">
        <v>303</v>
      </c>
      <c r="E202" s="55" t="s">
        <v>310</v>
      </c>
    </row>
    <row r="203">
      <c r="A203" s="55" t="s">
        <v>314</v>
      </c>
      <c r="B203" s="55"/>
      <c r="C203" s="55" t="s">
        <v>225</v>
      </c>
      <c r="D203" s="55" t="s">
        <v>303</v>
      </c>
      <c r="E203" s="55" t="s">
        <v>310</v>
      </c>
    </row>
    <row r="204">
      <c r="A204" s="55" t="s">
        <v>315</v>
      </c>
      <c r="B204" s="55" t="s">
        <v>27</v>
      </c>
      <c r="C204" s="55" t="s">
        <v>225</v>
      </c>
      <c r="D204" s="55" t="s">
        <v>303</v>
      </c>
      <c r="E204" s="55" t="s">
        <v>316</v>
      </c>
    </row>
    <row r="205">
      <c r="A205" s="55" t="s">
        <v>317</v>
      </c>
      <c r="B205" s="55" t="s">
        <v>27</v>
      </c>
      <c r="C205" s="55" t="s">
        <v>225</v>
      </c>
      <c r="D205" s="55" t="s">
        <v>183</v>
      </c>
      <c r="E205" s="55" t="s">
        <v>249</v>
      </c>
    </row>
    <row r="206">
      <c r="A206" s="55" t="s">
        <v>318</v>
      </c>
      <c r="B206" s="55" t="s">
        <v>27</v>
      </c>
      <c r="C206" s="55" t="s">
        <v>225</v>
      </c>
      <c r="D206" s="55" t="s">
        <v>183</v>
      </c>
      <c r="E206" s="55" t="s">
        <v>249</v>
      </c>
    </row>
    <row r="207">
      <c r="A207" s="55" t="s">
        <v>319</v>
      </c>
      <c r="B207" s="55"/>
      <c r="C207" s="55" t="s">
        <v>225</v>
      </c>
      <c r="D207" s="55" t="s">
        <v>183</v>
      </c>
      <c r="E207" s="55" t="s">
        <v>249</v>
      </c>
    </row>
    <row r="208">
      <c r="A208" s="55" t="s">
        <v>320</v>
      </c>
      <c r="B208" s="55"/>
      <c r="C208" s="55" t="s">
        <v>225</v>
      </c>
      <c r="D208" s="55" t="s">
        <v>183</v>
      </c>
      <c r="E208" s="55" t="s">
        <v>249</v>
      </c>
    </row>
    <row r="209">
      <c r="A209" s="55" t="s">
        <v>321</v>
      </c>
      <c r="B209" s="55" t="s">
        <v>27</v>
      </c>
      <c r="C209" s="55" t="s">
        <v>225</v>
      </c>
      <c r="D209" s="55" t="s">
        <v>183</v>
      </c>
      <c r="E209" s="55" t="s">
        <v>249</v>
      </c>
    </row>
    <row r="210">
      <c r="A210" s="55" t="s">
        <v>322</v>
      </c>
      <c r="B210" s="55" t="s">
        <v>27</v>
      </c>
      <c r="C210" s="55" t="s">
        <v>225</v>
      </c>
      <c r="D210" s="55" t="s">
        <v>183</v>
      </c>
      <c r="E210" s="55" t="s">
        <v>249</v>
      </c>
    </row>
    <row r="211">
      <c r="A211" s="55" t="s">
        <v>323</v>
      </c>
      <c r="B211" s="55" t="s">
        <v>27</v>
      </c>
      <c r="C211" s="55" t="s">
        <v>225</v>
      </c>
      <c r="D211" s="55" t="s">
        <v>183</v>
      </c>
      <c r="E211" s="55" t="s">
        <v>249</v>
      </c>
    </row>
    <row r="212">
      <c r="A212" s="55" t="s">
        <v>324</v>
      </c>
      <c r="B212" s="55" t="s">
        <v>27</v>
      </c>
      <c r="C212" s="55" t="s">
        <v>225</v>
      </c>
      <c r="D212" s="55" t="s">
        <v>183</v>
      </c>
      <c r="E212" s="55" t="s">
        <v>274</v>
      </c>
    </row>
    <row r="213">
      <c r="A213" s="55" t="s">
        <v>325</v>
      </c>
      <c r="B213" s="55" t="s">
        <v>27</v>
      </c>
      <c r="C213" s="55" t="s">
        <v>225</v>
      </c>
      <c r="D213" s="55" t="s">
        <v>183</v>
      </c>
      <c r="E213" s="55" t="s">
        <v>274</v>
      </c>
    </row>
    <row r="214">
      <c r="A214" s="55" t="s">
        <v>326</v>
      </c>
      <c r="B214" s="55" t="s">
        <v>27</v>
      </c>
      <c r="C214" s="55" t="s">
        <v>225</v>
      </c>
      <c r="D214" s="55" t="s">
        <v>183</v>
      </c>
      <c r="E214" s="55" t="s">
        <v>327</v>
      </c>
    </row>
    <row r="215">
      <c r="A215" s="55" t="s">
        <v>328</v>
      </c>
      <c r="B215" s="55" t="s">
        <v>27</v>
      </c>
      <c r="C215" s="55" t="s">
        <v>225</v>
      </c>
      <c r="D215" s="55" t="s">
        <v>183</v>
      </c>
      <c r="E215" s="55" t="s">
        <v>327</v>
      </c>
    </row>
    <row r="216">
      <c r="A216" s="55" t="s">
        <v>329</v>
      </c>
      <c r="B216" s="55" t="s">
        <v>42</v>
      </c>
      <c r="C216" s="55" t="s">
        <v>225</v>
      </c>
      <c r="D216" s="55" t="s">
        <v>183</v>
      </c>
      <c r="E216" s="55" t="s">
        <v>327</v>
      </c>
    </row>
    <row r="217">
      <c r="A217" s="55" t="s">
        <v>330</v>
      </c>
      <c r="B217" s="55" t="s">
        <v>34</v>
      </c>
      <c r="C217" s="55" t="s">
        <v>225</v>
      </c>
      <c r="D217" s="55" t="s">
        <v>183</v>
      </c>
      <c r="E217" s="55" t="s">
        <v>327</v>
      </c>
    </row>
    <row r="218">
      <c r="A218" s="55" t="s">
        <v>331</v>
      </c>
      <c r="B218" s="55" t="s">
        <v>72</v>
      </c>
      <c r="C218" s="55" t="s">
        <v>332</v>
      </c>
      <c r="D218" s="55" t="s">
        <v>333</v>
      </c>
      <c r="E218" s="55" t="s">
        <v>333</v>
      </c>
    </row>
    <row r="219">
      <c r="A219" s="55" t="s">
        <v>334</v>
      </c>
      <c r="B219" s="55" t="s">
        <v>174</v>
      </c>
      <c r="C219" s="55" t="s">
        <v>332</v>
      </c>
      <c r="D219" s="55" t="s">
        <v>333</v>
      </c>
      <c r="E219" s="55" t="s">
        <v>333</v>
      </c>
    </row>
    <row r="220">
      <c r="A220" s="55" t="s">
        <v>335</v>
      </c>
      <c r="B220" s="55" t="s">
        <v>72</v>
      </c>
      <c r="C220" s="55" t="s">
        <v>332</v>
      </c>
      <c r="D220" s="55" t="s">
        <v>333</v>
      </c>
      <c r="E220" s="55" t="s">
        <v>333</v>
      </c>
    </row>
    <row r="221">
      <c r="A221" s="55" t="s">
        <v>336</v>
      </c>
      <c r="B221" s="55" t="s">
        <v>27</v>
      </c>
      <c r="C221" s="55" t="s">
        <v>332</v>
      </c>
      <c r="D221" s="55" t="s">
        <v>333</v>
      </c>
      <c r="E221" s="55" t="s">
        <v>333</v>
      </c>
    </row>
    <row r="222">
      <c r="A222" s="55" t="s">
        <v>337</v>
      </c>
      <c r="B222" s="55"/>
      <c r="C222" s="55" t="s">
        <v>332</v>
      </c>
      <c r="D222" s="55" t="s">
        <v>338</v>
      </c>
      <c r="E222" s="55" t="s">
        <v>338</v>
      </c>
    </row>
    <row r="223">
      <c r="A223" s="55" t="s">
        <v>339</v>
      </c>
      <c r="B223" s="55" t="s">
        <v>27</v>
      </c>
      <c r="C223" s="55" t="s">
        <v>332</v>
      </c>
      <c r="D223" s="55" t="s">
        <v>338</v>
      </c>
      <c r="E223" s="55" t="s">
        <v>338</v>
      </c>
    </row>
    <row r="224">
      <c r="A224" s="55" t="s">
        <v>340</v>
      </c>
      <c r="B224" s="55"/>
      <c r="C224" s="55" t="s">
        <v>332</v>
      </c>
      <c r="D224" s="55" t="s">
        <v>338</v>
      </c>
      <c r="E224" s="55" t="s">
        <v>338</v>
      </c>
    </row>
    <row r="225">
      <c r="A225" s="55" t="s">
        <v>341</v>
      </c>
      <c r="B225" s="55" t="s">
        <v>27</v>
      </c>
      <c r="C225" s="55" t="s">
        <v>332</v>
      </c>
      <c r="D225" s="55" t="s">
        <v>338</v>
      </c>
      <c r="E225" s="55" t="s">
        <v>338</v>
      </c>
    </row>
    <row r="226">
      <c r="A226" s="55" t="s">
        <v>342</v>
      </c>
      <c r="B226" s="55" t="s">
        <v>27</v>
      </c>
      <c r="C226" s="55" t="s">
        <v>332</v>
      </c>
      <c r="D226" s="55" t="s">
        <v>338</v>
      </c>
      <c r="E226" s="55" t="s">
        <v>338</v>
      </c>
    </row>
    <row r="227">
      <c r="A227" s="55" t="s">
        <v>343</v>
      </c>
      <c r="B227" s="55" t="s">
        <v>27</v>
      </c>
      <c r="C227" s="55" t="s">
        <v>332</v>
      </c>
      <c r="D227" s="55" t="s">
        <v>338</v>
      </c>
      <c r="E227" s="55" t="s">
        <v>338</v>
      </c>
    </row>
    <row r="228">
      <c r="A228" s="55" t="s">
        <v>344</v>
      </c>
      <c r="B228" s="55" t="s">
        <v>27</v>
      </c>
      <c r="C228" s="55" t="s">
        <v>332</v>
      </c>
      <c r="D228" s="55" t="s">
        <v>338</v>
      </c>
      <c r="E228" s="55" t="s">
        <v>338</v>
      </c>
    </row>
    <row r="229">
      <c r="A229" s="55" t="s">
        <v>345</v>
      </c>
      <c r="B229" s="55" t="s">
        <v>27</v>
      </c>
      <c r="C229" s="55" t="s">
        <v>332</v>
      </c>
      <c r="D229" s="55" t="s">
        <v>338</v>
      </c>
      <c r="E229" s="55" t="s">
        <v>338</v>
      </c>
    </row>
    <row r="230">
      <c r="A230" s="55" t="s">
        <v>346</v>
      </c>
      <c r="B230" s="55" t="s">
        <v>27</v>
      </c>
      <c r="C230" s="55" t="s">
        <v>332</v>
      </c>
      <c r="D230" s="55" t="s">
        <v>338</v>
      </c>
      <c r="E230" s="55" t="s">
        <v>338</v>
      </c>
    </row>
    <row r="231">
      <c r="A231" s="55" t="s">
        <v>347</v>
      </c>
      <c r="B231" s="55"/>
      <c r="C231" s="55" t="s">
        <v>332</v>
      </c>
      <c r="D231" s="55" t="s">
        <v>348</v>
      </c>
      <c r="E231" s="55" t="s">
        <v>348</v>
      </c>
    </row>
    <row r="232">
      <c r="A232" s="55" t="s">
        <v>349</v>
      </c>
      <c r="B232" s="55" t="s">
        <v>72</v>
      </c>
      <c r="C232" s="55" t="s">
        <v>332</v>
      </c>
      <c r="D232" s="55" t="s">
        <v>348</v>
      </c>
      <c r="E232" s="55" t="s">
        <v>348</v>
      </c>
    </row>
    <row r="233">
      <c r="A233" s="55" t="s">
        <v>350</v>
      </c>
      <c r="B233" s="55"/>
      <c r="C233" s="55" t="s">
        <v>332</v>
      </c>
      <c r="D233" s="55" t="s">
        <v>221</v>
      </c>
      <c r="E233" s="55" t="s">
        <v>333</v>
      </c>
    </row>
    <row r="234">
      <c r="A234" s="55" t="s">
        <v>351</v>
      </c>
      <c r="B234" s="55" t="s">
        <v>27</v>
      </c>
      <c r="C234" s="55" t="s">
        <v>332</v>
      </c>
      <c r="D234" s="55" t="s">
        <v>221</v>
      </c>
      <c r="E234" s="55" t="s">
        <v>333</v>
      </c>
    </row>
    <row r="235">
      <c r="A235" s="55" t="s">
        <v>352</v>
      </c>
      <c r="B235" s="55" t="s">
        <v>27</v>
      </c>
      <c r="C235" s="55" t="s">
        <v>332</v>
      </c>
      <c r="D235" s="55" t="s">
        <v>221</v>
      </c>
      <c r="E235" s="55" t="s">
        <v>333</v>
      </c>
    </row>
    <row r="236">
      <c r="A236" s="55" t="s">
        <v>353</v>
      </c>
      <c r="B236" s="55" t="s">
        <v>27</v>
      </c>
      <c r="C236" s="55" t="s">
        <v>332</v>
      </c>
      <c r="D236" s="55" t="s">
        <v>221</v>
      </c>
      <c r="E236" s="55" t="s">
        <v>333</v>
      </c>
    </row>
    <row r="237">
      <c r="A237" s="55" t="s">
        <v>354</v>
      </c>
      <c r="B237" s="55" t="s">
        <v>27</v>
      </c>
      <c r="C237" s="55" t="s">
        <v>355</v>
      </c>
      <c r="D237" s="55" t="s">
        <v>356</v>
      </c>
      <c r="E237" s="55" t="s">
        <v>356</v>
      </c>
    </row>
    <row r="238">
      <c r="A238" s="55" t="s">
        <v>357</v>
      </c>
      <c r="B238" s="55" t="s">
        <v>72</v>
      </c>
      <c r="C238" s="55" t="s">
        <v>355</v>
      </c>
      <c r="D238" s="55" t="s">
        <v>358</v>
      </c>
      <c r="E238" s="55" t="s">
        <v>358</v>
      </c>
    </row>
    <row r="239">
      <c r="A239" s="55" t="s">
        <v>359</v>
      </c>
      <c r="B239" s="55" t="s">
        <v>27</v>
      </c>
      <c r="C239" s="55" t="s">
        <v>355</v>
      </c>
      <c r="D239" s="55" t="s">
        <v>358</v>
      </c>
      <c r="E239" s="55" t="s">
        <v>358</v>
      </c>
    </row>
    <row r="240">
      <c r="A240" s="55" t="s">
        <v>360</v>
      </c>
      <c r="B240" s="55" t="s">
        <v>27</v>
      </c>
      <c r="C240" s="55" t="s">
        <v>355</v>
      </c>
      <c r="D240" s="55" t="s">
        <v>358</v>
      </c>
      <c r="E240" s="55" t="s">
        <v>358</v>
      </c>
    </row>
    <row r="241">
      <c r="A241" s="55" t="s">
        <v>361</v>
      </c>
      <c r="B241" s="55" t="s">
        <v>72</v>
      </c>
      <c r="C241" s="55" t="s">
        <v>355</v>
      </c>
      <c r="D241" s="55" t="s">
        <v>358</v>
      </c>
      <c r="E241" s="55" t="s">
        <v>358</v>
      </c>
    </row>
    <row r="242">
      <c r="A242" s="55" t="s">
        <v>362</v>
      </c>
      <c r="B242" s="55" t="s">
        <v>27</v>
      </c>
      <c r="C242" s="55" t="s">
        <v>355</v>
      </c>
      <c r="D242" s="55" t="s">
        <v>358</v>
      </c>
      <c r="E242" s="55" t="s">
        <v>358</v>
      </c>
    </row>
    <row r="243">
      <c r="A243" s="55" t="s">
        <v>363</v>
      </c>
      <c r="B243" s="55" t="s">
        <v>27</v>
      </c>
      <c r="C243" s="55" t="s">
        <v>355</v>
      </c>
      <c r="D243" s="55" t="s">
        <v>358</v>
      </c>
      <c r="E243" s="55" t="s">
        <v>358</v>
      </c>
    </row>
    <row r="244">
      <c r="A244" s="55" t="s">
        <v>364</v>
      </c>
      <c r="B244" s="55"/>
      <c r="C244" s="55" t="s">
        <v>365</v>
      </c>
      <c r="D244" s="55" t="s">
        <v>366</v>
      </c>
      <c r="E244" s="55" t="s">
        <v>366</v>
      </c>
    </row>
    <row r="245">
      <c r="A245" s="55" t="s">
        <v>367</v>
      </c>
      <c r="B245" s="55" t="s">
        <v>42</v>
      </c>
      <c r="C245" s="55" t="s">
        <v>365</v>
      </c>
      <c r="D245" s="55" t="s">
        <v>366</v>
      </c>
      <c r="E245" s="55" t="s">
        <v>366</v>
      </c>
    </row>
    <row r="246">
      <c r="A246" s="55" t="s">
        <v>368</v>
      </c>
      <c r="B246" s="55"/>
      <c r="C246" s="55" t="s">
        <v>365</v>
      </c>
      <c r="D246" s="55" t="s">
        <v>366</v>
      </c>
      <c r="E246" s="55" t="s">
        <v>366</v>
      </c>
    </row>
    <row r="247">
      <c r="A247" s="55" t="s">
        <v>369</v>
      </c>
      <c r="B247" s="55"/>
      <c r="C247" s="55" t="s">
        <v>365</v>
      </c>
      <c r="D247" s="55" t="s">
        <v>366</v>
      </c>
      <c r="E247" s="55" t="s">
        <v>366</v>
      </c>
    </row>
    <row r="248">
      <c r="A248" s="55" t="s">
        <v>370</v>
      </c>
      <c r="B248" s="55" t="s">
        <v>27</v>
      </c>
      <c r="C248" s="55" t="s">
        <v>365</v>
      </c>
      <c r="D248" s="55" t="s">
        <v>366</v>
      </c>
      <c r="E248" s="55" t="s">
        <v>366</v>
      </c>
    </row>
    <row r="249">
      <c r="A249" s="55" t="s">
        <v>371</v>
      </c>
      <c r="B249" s="55" t="s">
        <v>72</v>
      </c>
      <c r="C249" s="55" t="s">
        <v>365</v>
      </c>
      <c r="D249" s="55" t="s">
        <v>372</v>
      </c>
      <c r="E249" s="55" t="s">
        <v>373</v>
      </c>
    </row>
    <row r="250">
      <c r="A250" s="55" t="s">
        <v>374</v>
      </c>
      <c r="B250" s="55"/>
      <c r="C250" s="55" t="s">
        <v>375</v>
      </c>
      <c r="D250" s="55" t="s">
        <v>376</v>
      </c>
      <c r="E250" s="55" t="s">
        <v>376</v>
      </c>
    </row>
    <row r="251">
      <c r="A251" s="55" t="s">
        <v>377</v>
      </c>
      <c r="B251" s="55" t="s">
        <v>34</v>
      </c>
      <c r="C251" s="55" t="s">
        <v>375</v>
      </c>
      <c r="D251" s="55" t="s">
        <v>376</v>
      </c>
      <c r="E251" s="55" t="s">
        <v>376</v>
      </c>
    </row>
    <row r="252">
      <c r="A252" s="55" t="s">
        <v>378</v>
      </c>
      <c r="B252" s="55"/>
      <c r="C252" s="55" t="s">
        <v>375</v>
      </c>
      <c r="D252" s="55" t="s">
        <v>376</v>
      </c>
      <c r="E252" s="55" t="s">
        <v>376</v>
      </c>
    </row>
    <row r="253">
      <c r="A253" s="55" t="s">
        <v>379</v>
      </c>
      <c r="B253" s="55" t="s">
        <v>34</v>
      </c>
      <c r="C253" s="55" t="s">
        <v>375</v>
      </c>
      <c r="D253" s="55" t="s">
        <v>376</v>
      </c>
      <c r="E253" s="55" t="s">
        <v>376</v>
      </c>
    </row>
    <row r="254">
      <c r="A254" s="55" t="s">
        <v>380</v>
      </c>
      <c r="B254" s="55"/>
      <c r="C254" s="55" t="s">
        <v>375</v>
      </c>
      <c r="D254" s="55" t="s">
        <v>376</v>
      </c>
      <c r="E254" s="55" t="s">
        <v>376</v>
      </c>
    </row>
    <row r="255">
      <c r="A255" s="55" t="s">
        <v>381</v>
      </c>
      <c r="B255" s="55" t="s">
        <v>47</v>
      </c>
      <c r="C255" s="55" t="s">
        <v>375</v>
      </c>
      <c r="D255" s="55" t="s">
        <v>376</v>
      </c>
      <c r="E255" s="55" t="s">
        <v>376</v>
      </c>
    </row>
    <row r="256">
      <c r="A256" s="55" t="s">
        <v>382</v>
      </c>
      <c r="B256" s="55"/>
      <c r="C256" s="55" t="s">
        <v>375</v>
      </c>
      <c r="D256" s="55" t="s">
        <v>376</v>
      </c>
      <c r="E256" s="55" t="s">
        <v>376</v>
      </c>
    </row>
    <row r="257">
      <c r="A257" s="55" t="s">
        <v>383</v>
      </c>
      <c r="B257" s="55" t="s">
        <v>42</v>
      </c>
      <c r="C257" s="55" t="s">
        <v>375</v>
      </c>
      <c r="D257" s="55" t="s">
        <v>376</v>
      </c>
      <c r="E257" s="55" t="s">
        <v>376</v>
      </c>
    </row>
    <row r="258">
      <c r="A258" s="55" t="s">
        <v>384</v>
      </c>
      <c r="B258" s="55" t="s">
        <v>42</v>
      </c>
      <c r="C258" s="55" t="s">
        <v>375</v>
      </c>
      <c r="D258" s="55" t="s">
        <v>376</v>
      </c>
      <c r="E258" s="55" t="s">
        <v>376</v>
      </c>
    </row>
    <row r="259">
      <c r="A259" s="55" t="s">
        <v>385</v>
      </c>
      <c r="B259" s="55" t="s">
        <v>34</v>
      </c>
      <c r="C259" s="55" t="s">
        <v>375</v>
      </c>
      <c r="D259" s="55" t="s">
        <v>376</v>
      </c>
      <c r="E259" s="55" t="s">
        <v>376</v>
      </c>
    </row>
    <row r="260">
      <c r="A260" s="55" t="s">
        <v>386</v>
      </c>
      <c r="B260" s="55"/>
      <c r="C260" s="55" t="s">
        <v>375</v>
      </c>
      <c r="D260" s="55" t="s">
        <v>376</v>
      </c>
      <c r="E260" s="55" t="s">
        <v>376</v>
      </c>
    </row>
    <row r="261">
      <c r="A261" s="55" t="s">
        <v>387</v>
      </c>
      <c r="B261" s="55"/>
      <c r="C261" s="55" t="s">
        <v>375</v>
      </c>
      <c r="D261" s="55" t="s">
        <v>376</v>
      </c>
      <c r="E261" s="55" t="s">
        <v>376</v>
      </c>
    </row>
    <row r="262">
      <c r="A262" s="55" t="s">
        <v>388</v>
      </c>
      <c r="B262" s="55" t="s">
        <v>42</v>
      </c>
      <c r="C262" s="55" t="s">
        <v>375</v>
      </c>
      <c r="D262" s="55" t="s">
        <v>376</v>
      </c>
      <c r="E262" s="55" t="s">
        <v>376</v>
      </c>
    </row>
    <row r="263">
      <c r="A263" s="55" t="s">
        <v>389</v>
      </c>
      <c r="B263" s="55"/>
      <c r="C263" s="55" t="s">
        <v>375</v>
      </c>
      <c r="D263" s="55" t="s">
        <v>376</v>
      </c>
      <c r="E263" s="55" t="s">
        <v>376</v>
      </c>
    </row>
    <row r="264">
      <c r="A264" s="55" t="s">
        <v>390</v>
      </c>
      <c r="B264" s="55"/>
      <c r="C264" s="55" t="s">
        <v>375</v>
      </c>
      <c r="D264" s="55" t="s">
        <v>376</v>
      </c>
      <c r="E264" s="55" t="s">
        <v>376</v>
      </c>
    </row>
    <row r="265">
      <c r="A265" s="55" t="s">
        <v>391</v>
      </c>
      <c r="B265" s="55" t="s">
        <v>42</v>
      </c>
      <c r="C265" s="55" t="s">
        <v>375</v>
      </c>
      <c r="D265" s="55" t="s">
        <v>376</v>
      </c>
      <c r="E265" s="55" t="s">
        <v>376</v>
      </c>
    </row>
    <row r="266">
      <c r="A266" s="55" t="s">
        <v>392</v>
      </c>
      <c r="B266" s="55"/>
      <c r="C266" s="55" t="s">
        <v>375</v>
      </c>
      <c r="D266" s="55" t="s">
        <v>376</v>
      </c>
      <c r="E266" s="55" t="s">
        <v>376</v>
      </c>
    </row>
    <row r="267">
      <c r="A267" s="55" t="s">
        <v>393</v>
      </c>
      <c r="B267" s="55"/>
      <c r="C267" s="55" t="s">
        <v>375</v>
      </c>
      <c r="D267" s="55" t="s">
        <v>376</v>
      </c>
      <c r="E267" s="55" t="s">
        <v>376</v>
      </c>
    </row>
    <row r="268">
      <c r="A268" s="55" t="s">
        <v>394</v>
      </c>
      <c r="B268" s="55" t="s">
        <v>42</v>
      </c>
      <c r="C268" s="55" t="s">
        <v>375</v>
      </c>
      <c r="D268" s="55" t="s">
        <v>376</v>
      </c>
      <c r="E268" s="55" t="s">
        <v>376</v>
      </c>
    </row>
    <row r="269">
      <c r="A269" s="55" t="s">
        <v>395</v>
      </c>
      <c r="B269" s="55"/>
      <c r="C269" s="55" t="s">
        <v>375</v>
      </c>
      <c r="D269" s="55" t="s">
        <v>376</v>
      </c>
      <c r="E269" s="55" t="s">
        <v>376</v>
      </c>
    </row>
    <row r="270">
      <c r="A270" s="55" t="s">
        <v>396</v>
      </c>
      <c r="B270" s="55" t="s">
        <v>27</v>
      </c>
      <c r="C270" s="55" t="s">
        <v>375</v>
      </c>
      <c r="D270" s="55" t="s">
        <v>376</v>
      </c>
      <c r="E270" s="55" t="s">
        <v>376</v>
      </c>
    </row>
    <row r="271">
      <c r="A271" s="55" t="s">
        <v>397</v>
      </c>
      <c r="B271" s="55"/>
      <c r="C271" s="55" t="s">
        <v>375</v>
      </c>
      <c r="D271" s="55" t="s">
        <v>376</v>
      </c>
      <c r="E271" s="55" t="s">
        <v>376</v>
      </c>
    </row>
    <row r="272">
      <c r="A272" s="55" t="s">
        <v>398</v>
      </c>
      <c r="B272" s="55"/>
      <c r="C272" s="55" t="s">
        <v>375</v>
      </c>
      <c r="D272" s="55" t="s">
        <v>376</v>
      </c>
      <c r="E272" s="55" t="s">
        <v>376</v>
      </c>
    </row>
    <row r="273">
      <c r="A273" s="55" t="s">
        <v>399</v>
      </c>
      <c r="B273" s="55" t="s">
        <v>27</v>
      </c>
      <c r="C273" s="55" t="s">
        <v>375</v>
      </c>
      <c r="D273" s="55" t="s">
        <v>376</v>
      </c>
      <c r="E273" s="55" t="s">
        <v>376</v>
      </c>
    </row>
    <row r="274">
      <c r="A274" s="55" t="s">
        <v>400</v>
      </c>
      <c r="B274" s="55"/>
      <c r="C274" s="55" t="s">
        <v>375</v>
      </c>
      <c r="D274" s="55" t="s">
        <v>376</v>
      </c>
      <c r="E274" s="55" t="s">
        <v>376</v>
      </c>
    </row>
    <row r="275">
      <c r="A275" s="55" t="s">
        <v>401</v>
      </c>
      <c r="B275" s="55"/>
      <c r="C275" s="55" t="s">
        <v>375</v>
      </c>
      <c r="D275" s="55" t="s">
        <v>376</v>
      </c>
      <c r="E275" s="55" t="s">
        <v>376</v>
      </c>
    </row>
    <row r="276">
      <c r="A276" s="55" t="s">
        <v>402</v>
      </c>
      <c r="B276" s="55" t="s">
        <v>42</v>
      </c>
      <c r="C276" s="55" t="s">
        <v>375</v>
      </c>
      <c r="D276" s="55" t="s">
        <v>376</v>
      </c>
      <c r="E276" s="55" t="s">
        <v>376</v>
      </c>
    </row>
    <row r="277">
      <c r="A277" s="55" t="s">
        <v>403</v>
      </c>
      <c r="B277" s="55"/>
      <c r="C277" s="55" t="s">
        <v>375</v>
      </c>
      <c r="D277" s="55" t="s">
        <v>376</v>
      </c>
      <c r="E277" s="55" t="s">
        <v>376</v>
      </c>
    </row>
    <row r="278">
      <c r="A278" s="55" t="s">
        <v>404</v>
      </c>
      <c r="B278" s="55"/>
      <c r="C278" s="55" t="s">
        <v>375</v>
      </c>
      <c r="D278" s="55" t="s">
        <v>376</v>
      </c>
      <c r="E278" s="55" t="s">
        <v>376</v>
      </c>
    </row>
    <row r="279">
      <c r="A279" s="55" t="s">
        <v>405</v>
      </c>
      <c r="B279" s="55" t="s">
        <v>27</v>
      </c>
      <c r="C279" s="55" t="s">
        <v>375</v>
      </c>
      <c r="D279" s="55" t="s">
        <v>376</v>
      </c>
      <c r="E279" s="55" t="s">
        <v>376</v>
      </c>
    </row>
    <row r="280">
      <c r="A280" s="55" t="s">
        <v>406</v>
      </c>
      <c r="B280" s="55" t="s">
        <v>34</v>
      </c>
      <c r="C280" s="55" t="s">
        <v>375</v>
      </c>
      <c r="D280" s="55" t="s">
        <v>376</v>
      </c>
      <c r="E280" s="55" t="s">
        <v>376</v>
      </c>
    </row>
    <row r="281">
      <c r="A281" s="55" t="s">
        <v>407</v>
      </c>
      <c r="B281" s="55"/>
      <c r="C281" s="55" t="s">
        <v>375</v>
      </c>
      <c r="D281" s="55" t="s">
        <v>376</v>
      </c>
      <c r="E281" s="55" t="s">
        <v>376</v>
      </c>
    </row>
    <row r="282">
      <c r="A282" s="55" t="s">
        <v>408</v>
      </c>
      <c r="B282" s="55"/>
      <c r="C282" s="55" t="s">
        <v>375</v>
      </c>
      <c r="D282" s="55" t="s">
        <v>376</v>
      </c>
      <c r="E282" s="55" t="s">
        <v>376</v>
      </c>
    </row>
    <row r="283">
      <c r="A283" s="55" t="s">
        <v>409</v>
      </c>
      <c r="B283" s="55" t="s">
        <v>27</v>
      </c>
      <c r="C283" s="55" t="s">
        <v>375</v>
      </c>
      <c r="D283" s="55" t="s">
        <v>376</v>
      </c>
      <c r="E283" s="55" t="s">
        <v>376</v>
      </c>
    </row>
    <row r="284">
      <c r="A284" s="55" t="s">
        <v>410</v>
      </c>
      <c r="B284" s="55" t="s">
        <v>27</v>
      </c>
      <c r="C284" s="55" t="s">
        <v>375</v>
      </c>
      <c r="D284" s="55" t="s">
        <v>376</v>
      </c>
      <c r="E284" s="55" t="s">
        <v>376</v>
      </c>
    </row>
    <row r="285">
      <c r="A285" s="55" t="s">
        <v>411</v>
      </c>
      <c r="B285" s="55"/>
      <c r="C285" s="55" t="s">
        <v>375</v>
      </c>
      <c r="D285" s="55" t="s">
        <v>376</v>
      </c>
      <c r="E285" s="55" t="s">
        <v>376</v>
      </c>
    </row>
    <row r="286">
      <c r="A286" s="55" t="s">
        <v>412</v>
      </c>
      <c r="B286" s="55" t="s">
        <v>47</v>
      </c>
      <c r="C286" s="55" t="s">
        <v>375</v>
      </c>
      <c r="D286" s="55" t="s">
        <v>376</v>
      </c>
      <c r="E286" s="55" t="s">
        <v>376</v>
      </c>
    </row>
    <row r="287">
      <c r="A287" s="55" t="s">
        <v>413</v>
      </c>
      <c r="B287" s="55" t="s">
        <v>27</v>
      </c>
      <c r="C287" s="55" t="s">
        <v>375</v>
      </c>
      <c r="D287" s="55" t="s">
        <v>376</v>
      </c>
      <c r="E287" s="55" t="s">
        <v>376</v>
      </c>
    </row>
    <row r="288">
      <c r="A288" s="55" t="s">
        <v>414</v>
      </c>
      <c r="B288" s="55"/>
      <c r="C288" s="55" t="s">
        <v>375</v>
      </c>
      <c r="D288" s="55" t="s">
        <v>376</v>
      </c>
      <c r="E288" s="55" t="s">
        <v>376</v>
      </c>
    </row>
    <row r="289">
      <c r="A289" s="55" t="s">
        <v>415</v>
      </c>
      <c r="B289" s="55"/>
      <c r="C289" s="55" t="s">
        <v>375</v>
      </c>
      <c r="D289" s="55" t="s">
        <v>376</v>
      </c>
      <c r="E289" s="55" t="s">
        <v>376</v>
      </c>
    </row>
    <row r="290">
      <c r="A290" s="55" t="s">
        <v>416</v>
      </c>
      <c r="B290" s="55"/>
      <c r="C290" s="55" t="s">
        <v>375</v>
      </c>
      <c r="D290" s="55" t="s">
        <v>376</v>
      </c>
      <c r="E290" s="55" t="s">
        <v>376</v>
      </c>
    </row>
    <row r="291">
      <c r="A291" s="55" t="s">
        <v>417</v>
      </c>
      <c r="B291" s="55"/>
      <c r="C291" s="55" t="s">
        <v>375</v>
      </c>
      <c r="D291" s="55" t="s">
        <v>376</v>
      </c>
      <c r="E291" s="55" t="s">
        <v>376</v>
      </c>
    </row>
    <row r="292">
      <c r="A292" s="55" t="s">
        <v>418</v>
      </c>
      <c r="B292" s="55"/>
      <c r="C292" s="55" t="s">
        <v>375</v>
      </c>
      <c r="D292" s="55" t="s">
        <v>376</v>
      </c>
      <c r="E292" s="55" t="s">
        <v>376</v>
      </c>
    </row>
    <row r="293">
      <c r="A293" s="55" t="s">
        <v>419</v>
      </c>
      <c r="B293" s="55" t="s">
        <v>27</v>
      </c>
      <c r="C293" s="55" t="s">
        <v>375</v>
      </c>
      <c r="D293" s="55" t="s">
        <v>376</v>
      </c>
      <c r="E293" s="55" t="s">
        <v>376</v>
      </c>
    </row>
    <row r="294">
      <c r="A294" s="55" t="s">
        <v>420</v>
      </c>
      <c r="B294" s="55" t="s">
        <v>27</v>
      </c>
      <c r="C294" s="55" t="s">
        <v>375</v>
      </c>
      <c r="D294" s="55" t="s">
        <v>376</v>
      </c>
      <c r="E294" s="55" t="s">
        <v>376</v>
      </c>
    </row>
    <row r="295">
      <c r="A295" s="55" t="s">
        <v>421</v>
      </c>
      <c r="B295" s="55" t="s">
        <v>27</v>
      </c>
      <c r="C295" s="55" t="s">
        <v>375</v>
      </c>
      <c r="D295" s="55" t="s">
        <v>376</v>
      </c>
      <c r="E295" s="55" t="s">
        <v>376</v>
      </c>
    </row>
    <row r="296">
      <c r="A296" s="55" t="s">
        <v>422</v>
      </c>
      <c r="B296" s="55"/>
      <c r="C296" s="55" t="s">
        <v>375</v>
      </c>
      <c r="D296" s="55" t="s">
        <v>376</v>
      </c>
      <c r="E296" s="55" t="s">
        <v>376</v>
      </c>
    </row>
    <row r="297">
      <c r="A297" s="55" t="s">
        <v>423</v>
      </c>
      <c r="B297" s="55" t="s">
        <v>47</v>
      </c>
      <c r="C297" s="55" t="s">
        <v>375</v>
      </c>
      <c r="D297" s="55" t="s">
        <v>376</v>
      </c>
      <c r="E297" s="55" t="s">
        <v>376</v>
      </c>
    </row>
    <row r="298">
      <c r="A298" s="55" t="s">
        <v>424</v>
      </c>
      <c r="B298" s="55"/>
      <c r="C298" s="55" t="s">
        <v>375</v>
      </c>
      <c r="D298" s="55" t="s">
        <v>376</v>
      </c>
      <c r="E298" s="55" t="s">
        <v>376</v>
      </c>
    </row>
    <row r="299">
      <c r="A299" s="55" t="s">
        <v>425</v>
      </c>
      <c r="B299" s="55" t="s">
        <v>34</v>
      </c>
      <c r="C299" s="55" t="s">
        <v>375</v>
      </c>
      <c r="D299" s="55" t="s">
        <v>376</v>
      </c>
      <c r="E299" s="55" t="s">
        <v>376</v>
      </c>
    </row>
    <row r="300">
      <c r="A300" s="55" t="s">
        <v>426</v>
      </c>
      <c r="B300" s="55"/>
      <c r="C300" s="55" t="s">
        <v>375</v>
      </c>
      <c r="D300" s="55" t="s">
        <v>376</v>
      </c>
      <c r="E300" s="55" t="s">
        <v>376</v>
      </c>
    </row>
    <row r="301">
      <c r="A301" s="55" t="s">
        <v>427</v>
      </c>
      <c r="B301" s="55"/>
      <c r="C301" s="55" t="s">
        <v>375</v>
      </c>
      <c r="D301" s="55" t="s">
        <v>376</v>
      </c>
      <c r="E301" s="55" t="s">
        <v>376</v>
      </c>
    </row>
    <row r="302">
      <c r="A302" s="55" t="s">
        <v>428</v>
      </c>
      <c r="B302" s="55" t="s">
        <v>34</v>
      </c>
      <c r="C302" s="55" t="s">
        <v>375</v>
      </c>
      <c r="D302" s="55" t="s">
        <v>376</v>
      </c>
      <c r="E302" s="55" t="s">
        <v>376</v>
      </c>
    </row>
    <row r="303">
      <c r="A303" s="55" t="s">
        <v>429</v>
      </c>
      <c r="B303" s="55"/>
      <c r="C303" s="55" t="s">
        <v>375</v>
      </c>
      <c r="D303" s="55" t="s">
        <v>376</v>
      </c>
      <c r="E303" s="55" t="s">
        <v>376</v>
      </c>
    </row>
    <row r="304">
      <c r="A304" s="55" t="s">
        <v>430</v>
      </c>
      <c r="B304" s="55"/>
      <c r="C304" s="55" t="s">
        <v>375</v>
      </c>
      <c r="D304" s="55" t="s">
        <v>376</v>
      </c>
      <c r="E304" s="55" t="s">
        <v>376</v>
      </c>
    </row>
    <row r="305">
      <c r="A305" s="55" t="s">
        <v>431</v>
      </c>
      <c r="B305" s="55" t="s">
        <v>42</v>
      </c>
      <c r="C305" s="55" t="s">
        <v>375</v>
      </c>
      <c r="D305" s="55" t="s">
        <v>376</v>
      </c>
      <c r="E305" s="55" t="s">
        <v>376</v>
      </c>
    </row>
    <row r="306">
      <c r="A306" s="55" t="s">
        <v>432</v>
      </c>
      <c r="B306" s="55" t="s">
        <v>47</v>
      </c>
      <c r="C306" s="55" t="s">
        <v>375</v>
      </c>
      <c r="D306" s="55" t="s">
        <v>376</v>
      </c>
      <c r="E306" s="55" t="s">
        <v>376</v>
      </c>
    </row>
    <row r="307">
      <c r="A307" s="55" t="s">
        <v>433</v>
      </c>
      <c r="B307" s="55"/>
      <c r="C307" s="55" t="s">
        <v>375</v>
      </c>
      <c r="D307" s="55" t="s">
        <v>434</v>
      </c>
      <c r="E307" s="55" t="s">
        <v>434</v>
      </c>
    </row>
    <row r="308">
      <c r="A308" s="55" t="s">
        <v>435</v>
      </c>
      <c r="B308" s="55" t="s">
        <v>27</v>
      </c>
      <c r="C308" s="55" t="s">
        <v>375</v>
      </c>
      <c r="D308" s="55" t="s">
        <v>434</v>
      </c>
      <c r="E308" s="55" t="s">
        <v>434</v>
      </c>
    </row>
    <row r="309">
      <c r="A309" s="55" t="s">
        <v>436</v>
      </c>
      <c r="B309" s="55" t="s">
        <v>72</v>
      </c>
      <c r="C309" s="55" t="s">
        <v>375</v>
      </c>
      <c r="D309" s="55" t="s">
        <v>434</v>
      </c>
      <c r="E309" s="55" t="s">
        <v>434</v>
      </c>
    </row>
    <row r="310">
      <c r="A310" s="55" t="s">
        <v>437</v>
      </c>
      <c r="B310" s="55" t="s">
        <v>27</v>
      </c>
      <c r="C310" s="55" t="s">
        <v>375</v>
      </c>
      <c r="D310" s="55" t="s">
        <v>434</v>
      </c>
      <c r="E310" s="55" t="s">
        <v>434</v>
      </c>
    </row>
    <row r="311">
      <c r="A311" s="55" t="s">
        <v>438</v>
      </c>
      <c r="B311" s="55" t="s">
        <v>34</v>
      </c>
      <c r="C311" s="55" t="s">
        <v>375</v>
      </c>
      <c r="D311" s="55" t="s">
        <v>434</v>
      </c>
      <c r="E311" s="55" t="s">
        <v>434</v>
      </c>
    </row>
    <row r="312">
      <c r="A312" s="55" t="s">
        <v>439</v>
      </c>
      <c r="B312" s="55"/>
      <c r="C312" s="55" t="s">
        <v>375</v>
      </c>
      <c r="D312" s="55" t="s">
        <v>434</v>
      </c>
      <c r="E312" s="55" t="s">
        <v>434</v>
      </c>
    </row>
    <row r="313">
      <c r="A313" s="55" t="s">
        <v>440</v>
      </c>
      <c r="B313" s="55"/>
      <c r="C313" s="55" t="s">
        <v>375</v>
      </c>
      <c r="D313" s="55" t="s">
        <v>441</v>
      </c>
      <c r="E313" s="55" t="s">
        <v>441</v>
      </c>
    </row>
    <row r="314">
      <c r="A314" s="55" t="s">
        <v>442</v>
      </c>
      <c r="B314" s="55"/>
      <c r="C314" s="55" t="s">
        <v>375</v>
      </c>
      <c r="D314" s="55" t="s">
        <v>441</v>
      </c>
      <c r="E314" s="55" t="s">
        <v>441</v>
      </c>
    </row>
    <row r="315">
      <c r="A315" s="55" t="s">
        <v>443</v>
      </c>
      <c r="B315" s="55" t="s">
        <v>34</v>
      </c>
      <c r="C315" s="55" t="s">
        <v>444</v>
      </c>
      <c r="D315" s="55" t="s">
        <v>445</v>
      </c>
      <c r="E315" s="55" t="s">
        <v>446</v>
      </c>
    </row>
    <row r="316">
      <c r="A316" s="55" t="s">
        <v>447</v>
      </c>
      <c r="B316" s="55"/>
      <c r="C316" s="55" t="s">
        <v>444</v>
      </c>
      <c r="D316" s="55" t="s">
        <v>445</v>
      </c>
      <c r="E316" s="55" t="s">
        <v>446</v>
      </c>
    </row>
    <row r="317">
      <c r="A317" s="55" t="s">
        <v>448</v>
      </c>
      <c r="B317" s="55"/>
      <c r="C317" s="55" t="s">
        <v>444</v>
      </c>
      <c r="D317" s="55" t="s">
        <v>445</v>
      </c>
      <c r="E317" s="55" t="s">
        <v>446</v>
      </c>
    </row>
    <row r="318">
      <c r="A318" s="55" t="s">
        <v>449</v>
      </c>
      <c r="B318" s="55"/>
      <c r="C318" s="55" t="s">
        <v>444</v>
      </c>
      <c r="D318" s="55" t="s">
        <v>445</v>
      </c>
      <c r="E318" s="55" t="s">
        <v>446</v>
      </c>
    </row>
    <row r="319">
      <c r="A319" s="55" t="s">
        <v>450</v>
      </c>
      <c r="B319" s="55" t="s">
        <v>42</v>
      </c>
      <c r="C319" s="55" t="s">
        <v>444</v>
      </c>
      <c r="D319" s="55" t="s">
        <v>445</v>
      </c>
      <c r="E319" s="55" t="s">
        <v>446</v>
      </c>
    </row>
    <row r="320">
      <c r="A320" s="55" t="s">
        <v>451</v>
      </c>
      <c r="B320" s="55" t="s">
        <v>34</v>
      </c>
      <c r="C320" s="55" t="s">
        <v>444</v>
      </c>
      <c r="D320" s="55" t="s">
        <v>445</v>
      </c>
      <c r="E320" s="55" t="s">
        <v>446</v>
      </c>
    </row>
    <row r="321">
      <c r="A321" s="55" t="s">
        <v>452</v>
      </c>
      <c r="B321" s="55" t="s">
        <v>42</v>
      </c>
      <c r="C321" s="55" t="s">
        <v>444</v>
      </c>
      <c r="D321" s="55" t="s">
        <v>445</v>
      </c>
      <c r="E321" s="55" t="s">
        <v>446</v>
      </c>
    </row>
    <row r="322">
      <c r="A322" s="55" t="s">
        <v>453</v>
      </c>
      <c r="B322" s="55"/>
      <c r="C322" s="55" t="s">
        <v>444</v>
      </c>
      <c r="D322" s="55" t="s">
        <v>445</v>
      </c>
      <c r="E322" s="55" t="s">
        <v>446</v>
      </c>
    </row>
    <row r="323">
      <c r="A323" s="55" t="s">
        <v>454</v>
      </c>
      <c r="B323" s="55"/>
      <c r="C323" s="55" t="s">
        <v>444</v>
      </c>
      <c r="D323" s="55" t="s">
        <v>445</v>
      </c>
      <c r="E323" s="55" t="s">
        <v>446</v>
      </c>
    </row>
    <row r="324">
      <c r="A324" s="55" t="s">
        <v>455</v>
      </c>
      <c r="B324" s="55"/>
      <c r="C324" s="55" t="s">
        <v>444</v>
      </c>
      <c r="D324" s="55" t="s">
        <v>445</v>
      </c>
      <c r="E324" s="55" t="s">
        <v>446</v>
      </c>
    </row>
    <row r="325">
      <c r="A325" s="55" t="s">
        <v>456</v>
      </c>
      <c r="B325" s="55" t="s">
        <v>42</v>
      </c>
      <c r="C325" s="55" t="s">
        <v>444</v>
      </c>
      <c r="D325" s="55" t="s">
        <v>445</v>
      </c>
      <c r="E325" s="55" t="s">
        <v>446</v>
      </c>
    </row>
    <row r="326">
      <c r="A326" s="55" t="s">
        <v>457</v>
      </c>
      <c r="B326" s="55" t="s">
        <v>42</v>
      </c>
      <c r="C326" s="55" t="s">
        <v>444</v>
      </c>
      <c r="D326" s="55" t="s">
        <v>445</v>
      </c>
      <c r="E326" s="55" t="s">
        <v>446</v>
      </c>
    </row>
    <row r="327">
      <c r="A327" s="55" t="s">
        <v>458</v>
      </c>
      <c r="B327" s="55" t="s">
        <v>27</v>
      </c>
      <c r="C327" s="55" t="s">
        <v>444</v>
      </c>
      <c r="D327" s="55" t="s">
        <v>445</v>
      </c>
      <c r="E327" s="55" t="s">
        <v>446</v>
      </c>
    </row>
    <row r="328">
      <c r="A328" s="55" t="s">
        <v>459</v>
      </c>
      <c r="B328" s="55"/>
      <c r="C328" s="55" t="s">
        <v>444</v>
      </c>
      <c r="D328" s="55" t="s">
        <v>445</v>
      </c>
      <c r="E328" s="55" t="s">
        <v>446</v>
      </c>
    </row>
    <row r="329">
      <c r="A329" s="55" t="s">
        <v>460</v>
      </c>
      <c r="B329" s="55"/>
      <c r="C329" s="55" t="s">
        <v>444</v>
      </c>
      <c r="D329" s="55" t="s">
        <v>445</v>
      </c>
      <c r="E329" s="55" t="s">
        <v>446</v>
      </c>
    </row>
    <row r="330">
      <c r="A330" s="55" t="s">
        <v>461</v>
      </c>
      <c r="B330" s="55" t="s">
        <v>34</v>
      </c>
      <c r="C330" s="55" t="s">
        <v>444</v>
      </c>
      <c r="D330" s="55" t="s">
        <v>445</v>
      </c>
      <c r="E330" s="55" t="s">
        <v>446</v>
      </c>
    </row>
    <row r="331">
      <c r="A331" s="55" t="s">
        <v>462</v>
      </c>
      <c r="B331" s="55" t="s">
        <v>42</v>
      </c>
      <c r="C331" s="55" t="s">
        <v>444</v>
      </c>
      <c r="D331" s="55" t="s">
        <v>445</v>
      </c>
      <c r="E331" s="55" t="s">
        <v>446</v>
      </c>
    </row>
    <row r="332">
      <c r="A332" s="55" t="s">
        <v>463</v>
      </c>
      <c r="B332" s="55" t="s">
        <v>42</v>
      </c>
      <c r="C332" s="55" t="s">
        <v>444</v>
      </c>
      <c r="D332" s="55" t="s">
        <v>445</v>
      </c>
      <c r="E332" s="55" t="s">
        <v>446</v>
      </c>
    </row>
    <row r="333">
      <c r="A333" s="55" t="s">
        <v>464</v>
      </c>
      <c r="B333" s="55"/>
      <c r="C333" s="55" t="s">
        <v>444</v>
      </c>
      <c r="D333" s="55" t="s">
        <v>445</v>
      </c>
      <c r="E333" s="55" t="s">
        <v>446</v>
      </c>
    </row>
    <row r="334">
      <c r="A334" s="55" t="s">
        <v>465</v>
      </c>
      <c r="B334" s="55"/>
      <c r="C334" s="55" t="s">
        <v>444</v>
      </c>
      <c r="D334" s="55" t="s">
        <v>445</v>
      </c>
      <c r="E334" s="55" t="s">
        <v>446</v>
      </c>
    </row>
    <row r="335">
      <c r="A335" s="55" t="s">
        <v>466</v>
      </c>
      <c r="B335" s="55"/>
      <c r="C335" s="55" t="s">
        <v>444</v>
      </c>
      <c r="D335" s="55" t="s">
        <v>445</v>
      </c>
      <c r="E335" s="55" t="s">
        <v>446</v>
      </c>
    </row>
    <row r="336">
      <c r="A336" s="55" t="s">
        <v>467</v>
      </c>
      <c r="B336" s="55"/>
      <c r="C336" s="55" t="s">
        <v>444</v>
      </c>
      <c r="D336" s="55" t="s">
        <v>445</v>
      </c>
      <c r="E336" s="55" t="s">
        <v>446</v>
      </c>
    </row>
    <row r="337">
      <c r="A337" s="55" t="s">
        <v>468</v>
      </c>
      <c r="B337" s="55" t="s">
        <v>34</v>
      </c>
      <c r="C337" s="55" t="s">
        <v>444</v>
      </c>
      <c r="D337" s="55" t="s">
        <v>445</v>
      </c>
      <c r="E337" s="55" t="s">
        <v>446</v>
      </c>
    </row>
    <row r="338">
      <c r="A338" s="55" t="s">
        <v>469</v>
      </c>
      <c r="B338" s="55"/>
      <c r="C338" s="55" t="s">
        <v>444</v>
      </c>
      <c r="D338" s="55" t="s">
        <v>445</v>
      </c>
      <c r="E338" s="55" t="s">
        <v>446</v>
      </c>
    </row>
    <row r="339">
      <c r="A339" s="55" t="s">
        <v>470</v>
      </c>
      <c r="B339" s="55"/>
      <c r="C339" s="55" t="s">
        <v>444</v>
      </c>
      <c r="D339" s="55" t="s">
        <v>445</v>
      </c>
      <c r="E339" s="55" t="s">
        <v>471</v>
      </c>
    </row>
    <row r="340">
      <c r="A340" s="55" t="s">
        <v>472</v>
      </c>
      <c r="B340" s="55"/>
      <c r="C340" s="55" t="s">
        <v>444</v>
      </c>
      <c r="D340" s="55" t="s">
        <v>445</v>
      </c>
      <c r="E340" s="55" t="s">
        <v>471</v>
      </c>
    </row>
    <row r="341">
      <c r="A341" s="55" t="s">
        <v>473</v>
      </c>
      <c r="B341" s="55"/>
      <c r="C341" s="55" t="s">
        <v>444</v>
      </c>
      <c r="D341" s="55" t="s">
        <v>445</v>
      </c>
      <c r="E341" s="55" t="s">
        <v>471</v>
      </c>
    </row>
    <row r="342">
      <c r="A342" s="55" t="s">
        <v>474</v>
      </c>
      <c r="B342" s="55"/>
      <c r="C342" s="55" t="s">
        <v>444</v>
      </c>
      <c r="D342" s="55" t="s">
        <v>445</v>
      </c>
      <c r="E342" s="55" t="s">
        <v>475</v>
      </c>
    </row>
    <row r="343">
      <c r="A343" s="55" t="s">
        <v>476</v>
      </c>
      <c r="B343" s="55"/>
      <c r="C343" s="55" t="s">
        <v>444</v>
      </c>
      <c r="D343" s="55" t="s">
        <v>445</v>
      </c>
      <c r="E343" s="55" t="s">
        <v>475</v>
      </c>
    </row>
    <row r="344">
      <c r="A344" s="55" t="s">
        <v>477</v>
      </c>
      <c r="B344" s="55"/>
      <c r="C344" s="55" t="s">
        <v>444</v>
      </c>
      <c r="D344" s="55" t="s">
        <v>445</v>
      </c>
      <c r="E344" s="55" t="s">
        <v>475</v>
      </c>
    </row>
    <row r="345">
      <c r="A345" s="55" t="s">
        <v>478</v>
      </c>
      <c r="B345" s="55"/>
      <c r="C345" s="55" t="s">
        <v>444</v>
      </c>
      <c r="D345" s="55" t="s">
        <v>479</v>
      </c>
      <c r="E345" s="55" t="s">
        <v>479</v>
      </c>
    </row>
    <row r="346">
      <c r="A346" s="55" t="s">
        <v>480</v>
      </c>
      <c r="B346" s="55"/>
      <c r="C346" s="55" t="s">
        <v>444</v>
      </c>
      <c r="D346" s="55" t="s">
        <v>479</v>
      </c>
      <c r="E346" s="55" t="s">
        <v>479</v>
      </c>
    </row>
    <row r="347">
      <c r="A347" s="55" t="s">
        <v>481</v>
      </c>
      <c r="B347" s="55"/>
      <c r="C347" s="55" t="s">
        <v>444</v>
      </c>
      <c r="D347" s="55" t="s">
        <v>479</v>
      </c>
      <c r="E347" s="55" t="s">
        <v>479</v>
      </c>
    </row>
    <row r="348">
      <c r="A348" s="55" t="s">
        <v>482</v>
      </c>
      <c r="B348" s="55"/>
      <c r="C348" s="55" t="s">
        <v>444</v>
      </c>
      <c r="D348" s="55" t="s">
        <v>479</v>
      </c>
      <c r="E348" s="55" t="s">
        <v>479</v>
      </c>
    </row>
    <row r="349">
      <c r="A349" s="55" t="s">
        <v>483</v>
      </c>
      <c r="B349" s="55"/>
      <c r="C349" s="55" t="s">
        <v>444</v>
      </c>
      <c r="D349" s="55" t="s">
        <v>479</v>
      </c>
      <c r="E349" s="55" t="s">
        <v>479</v>
      </c>
    </row>
    <row r="350">
      <c r="A350" s="55" t="s">
        <v>484</v>
      </c>
      <c r="B350" s="55" t="s">
        <v>47</v>
      </c>
      <c r="C350" s="55" t="s">
        <v>444</v>
      </c>
      <c r="D350" s="55" t="s">
        <v>479</v>
      </c>
      <c r="E350" s="55" t="s">
        <v>479</v>
      </c>
    </row>
    <row r="351">
      <c r="A351" s="55" t="s">
        <v>485</v>
      </c>
      <c r="B351" s="55"/>
      <c r="C351" s="55" t="s">
        <v>444</v>
      </c>
      <c r="D351" s="55" t="s">
        <v>479</v>
      </c>
      <c r="E351" s="55" t="s">
        <v>479</v>
      </c>
    </row>
    <row r="352">
      <c r="A352" s="55" t="s">
        <v>486</v>
      </c>
      <c r="B352" s="55" t="s">
        <v>47</v>
      </c>
      <c r="C352" s="55" t="s">
        <v>444</v>
      </c>
      <c r="D352" s="55" t="s">
        <v>479</v>
      </c>
      <c r="E352" s="55" t="s">
        <v>479</v>
      </c>
    </row>
    <row r="353">
      <c r="A353" s="55" t="s">
        <v>487</v>
      </c>
      <c r="B353" s="55"/>
      <c r="C353" s="55" t="s">
        <v>444</v>
      </c>
      <c r="D353" s="55" t="s">
        <v>479</v>
      </c>
      <c r="E353" s="55" t="s">
        <v>479</v>
      </c>
    </row>
    <row r="354">
      <c r="A354" s="55" t="s">
        <v>488</v>
      </c>
      <c r="B354" s="55"/>
      <c r="C354" s="55" t="s">
        <v>444</v>
      </c>
      <c r="D354" s="55" t="s">
        <v>479</v>
      </c>
      <c r="E354" s="55" t="s">
        <v>479</v>
      </c>
    </row>
    <row r="355">
      <c r="A355" s="55" t="s">
        <v>489</v>
      </c>
      <c r="B355" s="55"/>
      <c r="C355" s="55" t="s">
        <v>444</v>
      </c>
      <c r="D355" s="55" t="s">
        <v>479</v>
      </c>
      <c r="E355" s="55" t="s">
        <v>479</v>
      </c>
    </row>
    <row r="356">
      <c r="A356" s="55" t="s">
        <v>490</v>
      </c>
      <c r="B356" s="55" t="s">
        <v>47</v>
      </c>
      <c r="C356" s="55" t="s">
        <v>444</v>
      </c>
      <c r="D356" s="55" t="s">
        <v>479</v>
      </c>
      <c r="E356" s="55" t="s">
        <v>479</v>
      </c>
    </row>
    <row r="357">
      <c r="A357" s="55" t="s">
        <v>491</v>
      </c>
      <c r="B357" s="55"/>
      <c r="C357" s="55" t="s">
        <v>444</v>
      </c>
      <c r="D357" s="55" t="s">
        <v>479</v>
      </c>
      <c r="E357" s="55" t="s">
        <v>479</v>
      </c>
    </row>
    <row r="358">
      <c r="A358" s="55" t="s">
        <v>492</v>
      </c>
      <c r="B358" s="55"/>
      <c r="C358" s="55" t="s">
        <v>444</v>
      </c>
      <c r="D358" s="55" t="s">
        <v>479</v>
      </c>
      <c r="E358" s="55" t="s">
        <v>479</v>
      </c>
    </row>
    <row r="359">
      <c r="A359" s="55" t="s">
        <v>493</v>
      </c>
      <c r="B359" s="55"/>
      <c r="C359" s="55" t="s">
        <v>444</v>
      </c>
      <c r="D359" s="55" t="s">
        <v>479</v>
      </c>
      <c r="E359" s="55" t="s">
        <v>479</v>
      </c>
    </row>
    <row r="360">
      <c r="A360" s="55" t="s">
        <v>494</v>
      </c>
      <c r="B360" s="55" t="s">
        <v>47</v>
      </c>
      <c r="C360" s="55" t="s">
        <v>444</v>
      </c>
      <c r="D360" s="55" t="s">
        <v>495</v>
      </c>
      <c r="E360" s="55" t="s">
        <v>496</v>
      </c>
    </row>
    <row r="361">
      <c r="A361" s="55" t="s">
        <v>497</v>
      </c>
      <c r="B361" s="55"/>
      <c r="C361" s="55" t="s">
        <v>444</v>
      </c>
      <c r="D361" s="55" t="s">
        <v>495</v>
      </c>
      <c r="E361" s="55" t="s">
        <v>496</v>
      </c>
    </row>
    <row r="362">
      <c r="A362" s="55" t="s">
        <v>498</v>
      </c>
      <c r="B362" s="55" t="s">
        <v>174</v>
      </c>
      <c r="C362" s="55" t="s">
        <v>444</v>
      </c>
      <c r="D362" s="55" t="s">
        <v>495</v>
      </c>
      <c r="E362" s="55" t="s">
        <v>496</v>
      </c>
    </row>
    <row r="363">
      <c r="A363" s="55" t="s">
        <v>499</v>
      </c>
      <c r="B363" s="55"/>
      <c r="C363" s="55" t="s">
        <v>444</v>
      </c>
      <c r="D363" s="55" t="s">
        <v>495</v>
      </c>
      <c r="E363" s="55" t="s">
        <v>496</v>
      </c>
    </row>
    <row r="364">
      <c r="A364" s="55" t="s">
        <v>500</v>
      </c>
      <c r="B364" s="55" t="s">
        <v>174</v>
      </c>
      <c r="C364" s="55" t="s">
        <v>444</v>
      </c>
      <c r="D364" s="55" t="s">
        <v>495</v>
      </c>
      <c r="E364" s="55" t="s">
        <v>496</v>
      </c>
    </row>
    <row r="365">
      <c r="A365" s="55" t="s">
        <v>501</v>
      </c>
      <c r="B365" s="55" t="s">
        <v>27</v>
      </c>
      <c r="C365" s="55" t="s">
        <v>444</v>
      </c>
      <c r="D365" s="55" t="s">
        <v>495</v>
      </c>
      <c r="E365" s="55" t="s">
        <v>495</v>
      </c>
    </row>
    <row r="366">
      <c r="A366" s="55" t="s">
        <v>502</v>
      </c>
      <c r="B366" s="55" t="s">
        <v>27</v>
      </c>
      <c r="C366" s="55" t="s">
        <v>444</v>
      </c>
      <c r="D366" s="55" t="s">
        <v>495</v>
      </c>
      <c r="E366" s="55" t="s">
        <v>495</v>
      </c>
    </row>
    <row r="367">
      <c r="A367" s="55" t="s">
        <v>503</v>
      </c>
      <c r="B367" s="55"/>
      <c r="C367" s="55" t="s">
        <v>444</v>
      </c>
      <c r="D367" s="55" t="s">
        <v>504</v>
      </c>
      <c r="E367" s="55" t="s">
        <v>505</v>
      </c>
    </row>
    <row r="368">
      <c r="A368" s="55" t="s">
        <v>506</v>
      </c>
      <c r="B368" s="55" t="s">
        <v>27</v>
      </c>
      <c r="C368" s="55" t="s">
        <v>444</v>
      </c>
      <c r="D368" s="55" t="s">
        <v>504</v>
      </c>
      <c r="E368" s="55" t="s">
        <v>505</v>
      </c>
    </row>
    <row r="369">
      <c r="A369" s="55" t="s">
        <v>507</v>
      </c>
      <c r="B369" s="55" t="s">
        <v>27</v>
      </c>
      <c r="C369" s="55" t="s">
        <v>444</v>
      </c>
      <c r="D369" s="55" t="s">
        <v>504</v>
      </c>
      <c r="E369" s="55" t="s">
        <v>505</v>
      </c>
    </row>
    <row r="370">
      <c r="A370" s="55" t="s">
        <v>508</v>
      </c>
      <c r="B370" s="55" t="s">
        <v>27</v>
      </c>
      <c r="C370" s="55" t="s">
        <v>444</v>
      </c>
      <c r="D370" s="55" t="s">
        <v>504</v>
      </c>
      <c r="E370" s="55" t="s">
        <v>505</v>
      </c>
    </row>
    <row r="371">
      <c r="A371" s="55" t="s">
        <v>509</v>
      </c>
      <c r="B371" s="55"/>
      <c r="C371" s="55" t="s">
        <v>444</v>
      </c>
      <c r="D371" s="55" t="s">
        <v>504</v>
      </c>
      <c r="E371" s="55" t="s">
        <v>505</v>
      </c>
    </row>
    <row r="372">
      <c r="A372" s="55" t="s">
        <v>510</v>
      </c>
      <c r="B372" s="55" t="s">
        <v>34</v>
      </c>
      <c r="C372" s="55" t="s">
        <v>444</v>
      </c>
      <c r="D372" s="55" t="s">
        <v>504</v>
      </c>
      <c r="E372" s="55" t="s">
        <v>505</v>
      </c>
    </row>
    <row r="373">
      <c r="A373" s="55" t="s">
        <v>511</v>
      </c>
      <c r="B373" s="55" t="s">
        <v>27</v>
      </c>
      <c r="C373" s="55" t="s">
        <v>444</v>
      </c>
      <c r="D373" s="55" t="s">
        <v>504</v>
      </c>
      <c r="E373" s="55" t="s">
        <v>512</v>
      </c>
    </row>
    <row r="374">
      <c r="A374" s="55" t="s">
        <v>513</v>
      </c>
      <c r="B374" s="55" t="s">
        <v>27</v>
      </c>
      <c r="C374" s="55" t="s">
        <v>444</v>
      </c>
      <c r="D374" s="55" t="s">
        <v>504</v>
      </c>
      <c r="E374" s="55" t="s">
        <v>512</v>
      </c>
    </row>
    <row r="375">
      <c r="A375" s="55" t="s">
        <v>514</v>
      </c>
      <c r="B375" s="55" t="s">
        <v>27</v>
      </c>
      <c r="C375" s="55" t="s">
        <v>444</v>
      </c>
      <c r="D375" s="55" t="s">
        <v>515</v>
      </c>
      <c r="E375" s="55" t="s">
        <v>515</v>
      </c>
    </row>
    <row r="376">
      <c r="A376" s="55" t="s">
        <v>516</v>
      </c>
      <c r="B376" s="55" t="s">
        <v>27</v>
      </c>
      <c r="C376" s="55" t="s">
        <v>444</v>
      </c>
      <c r="D376" s="55" t="s">
        <v>515</v>
      </c>
      <c r="E376" s="55" t="s">
        <v>515</v>
      </c>
    </row>
    <row r="377">
      <c r="A377" s="55" t="s">
        <v>517</v>
      </c>
      <c r="B377" s="55" t="s">
        <v>27</v>
      </c>
      <c r="C377" s="55" t="s">
        <v>444</v>
      </c>
      <c r="D377" s="55" t="s">
        <v>515</v>
      </c>
      <c r="E377" s="55" t="s">
        <v>515</v>
      </c>
    </row>
    <row r="378">
      <c r="A378" s="55" t="s">
        <v>518</v>
      </c>
      <c r="B378" s="55"/>
      <c r="C378" s="55" t="s">
        <v>444</v>
      </c>
      <c r="D378" s="55" t="s">
        <v>515</v>
      </c>
      <c r="E378" s="55" t="s">
        <v>515</v>
      </c>
    </row>
    <row r="379">
      <c r="A379" s="55" t="s">
        <v>519</v>
      </c>
      <c r="B379" s="55" t="s">
        <v>27</v>
      </c>
      <c r="C379" s="55" t="s">
        <v>444</v>
      </c>
      <c r="D379" s="55" t="s">
        <v>515</v>
      </c>
      <c r="E379" s="55" t="s">
        <v>515</v>
      </c>
    </row>
    <row r="380">
      <c r="A380" s="55" t="s">
        <v>520</v>
      </c>
      <c r="B380" s="55" t="s">
        <v>27</v>
      </c>
      <c r="C380" s="55" t="s">
        <v>444</v>
      </c>
      <c r="D380" s="55" t="s">
        <v>515</v>
      </c>
      <c r="E380" s="55" t="s">
        <v>515</v>
      </c>
    </row>
    <row r="381">
      <c r="A381" s="55" t="s">
        <v>521</v>
      </c>
      <c r="B381" s="55"/>
      <c r="C381" s="55" t="s">
        <v>444</v>
      </c>
      <c r="D381" s="55" t="s">
        <v>515</v>
      </c>
      <c r="E381" s="55" t="s">
        <v>515</v>
      </c>
    </row>
    <row r="382">
      <c r="A382" s="55" t="s">
        <v>522</v>
      </c>
      <c r="B382" s="55"/>
      <c r="C382" s="55" t="s">
        <v>444</v>
      </c>
      <c r="D382" s="55" t="s">
        <v>515</v>
      </c>
      <c r="E382" s="55" t="s">
        <v>515</v>
      </c>
    </row>
    <row r="383">
      <c r="A383" s="55" t="s">
        <v>523</v>
      </c>
      <c r="B383" s="55" t="s">
        <v>27</v>
      </c>
      <c r="C383" s="55" t="s">
        <v>444</v>
      </c>
      <c r="D383" s="55" t="s">
        <v>515</v>
      </c>
      <c r="E383" s="55" t="s">
        <v>515</v>
      </c>
    </row>
    <row r="384">
      <c r="A384" s="55" t="s">
        <v>524</v>
      </c>
      <c r="B384" s="55"/>
      <c r="C384" s="55" t="s">
        <v>444</v>
      </c>
      <c r="D384" s="55" t="s">
        <v>515</v>
      </c>
      <c r="E384" s="55" t="s">
        <v>515</v>
      </c>
    </row>
    <row r="385">
      <c r="A385" s="55" t="s">
        <v>525</v>
      </c>
      <c r="B385" s="55" t="s">
        <v>27</v>
      </c>
      <c r="C385" s="55" t="s">
        <v>444</v>
      </c>
      <c r="D385" s="55" t="s">
        <v>515</v>
      </c>
      <c r="E385" s="55" t="s">
        <v>515</v>
      </c>
    </row>
    <row r="386">
      <c r="A386" s="55" t="s">
        <v>526</v>
      </c>
      <c r="B386" s="55" t="s">
        <v>47</v>
      </c>
      <c r="C386" s="55" t="s">
        <v>444</v>
      </c>
      <c r="D386" s="55" t="s">
        <v>515</v>
      </c>
      <c r="E386" s="55" t="s">
        <v>515</v>
      </c>
    </row>
    <row r="387">
      <c r="A387" s="55" t="s">
        <v>527</v>
      </c>
      <c r="B387" s="55" t="s">
        <v>34</v>
      </c>
      <c r="C387" s="55" t="s">
        <v>444</v>
      </c>
      <c r="D387" s="55" t="s">
        <v>515</v>
      </c>
      <c r="E387" s="55" t="s">
        <v>515</v>
      </c>
    </row>
    <row r="388">
      <c r="A388" s="55" t="s">
        <v>528</v>
      </c>
      <c r="B388" s="55" t="s">
        <v>27</v>
      </c>
      <c r="C388" s="55" t="s">
        <v>444</v>
      </c>
      <c r="D388" s="55" t="s">
        <v>515</v>
      </c>
      <c r="E388" s="55" t="s">
        <v>515</v>
      </c>
    </row>
    <row r="389">
      <c r="A389" s="55" t="s">
        <v>529</v>
      </c>
      <c r="B389" s="55" t="s">
        <v>27</v>
      </c>
      <c r="C389" s="55" t="s">
        <v>444</v>
      </c>
      <c r="D389" s="55" t="s">
        <v>515</v>
      </c>
      <c r="E389" s="55" t="s">
        <v>530</v>
      </c>
    </row>
    <row r="390">
      <c r="A390" s="55" t="s">
        <v>531</v>
      </c>
      <c r="B390" s="55" t="s">
        <v>27</v>
      </c>
      <c r="C390" s="55" t="s">
        <v>444</v>
      </c>
      <c r="D390" s="55" t="s">
        <v>515</v>
      </c>
      <c r="E390" s="55" t="s">
        <v>530</v>
      </c>
    </row>
    <row r="391">
      <c r="A391" s="55" t="s">
        <v>532</v>
      </c>
      <c r="B391" s="55"/>
      <c r="C391" s="55" t="s">
        <v>444</v>
      </c>
      <c r="D391" s="55" t="s">
        <v>533</v>
      </c>
      <c r="E391" s="55" t="s">
        <v>533</v>
      </c>
    </row>
    <row r="392">
      <c r="A392" s="55" t="s">
        <v>534</v>
      </c>
      <c r="B392" s="55"/>
      <c r="C392" s="55" t="s">
        <v>444</v>
      </c>
      <c r="D392" s="55" t="s">
        <v>533</v>
      </c>
      <c r="E392" s="55" t="s">
        <v>533</v>
      </c>
    </row>
    <row r="393">
      <c r="A393" s="55" t="s">
        <v>535</v>
      </c>
      <c r="B393" s="55"/>
      <c r="C393" s="55" t="s">
        <v>444</v>
      </c>
      <c r="D393" s="55" t="s">
        <v>533</v>
      </c>
      <c r="E393" s="55" t="s">
        <v>533</v>
      </c>
    </row>
    <row r="394">
      <c r="A394" s="55" t="s">
        <v>536</v>
      </c>
      <c r="B394" s="55" t="s">
        <v>47</v>
      </c>
      <c r="C394" s="55" t="s">
        <v>444</v>
      </c>
      <c r="D394" s="55" t="s">
        <v>537</v>
      </c>
      <c r="E394" s="55" t="s">
        <v>537</v>
      </c>
    </row>
    <row r="395">
      <c r="A395" s="55" t="s">
        <v>538</v>
      </c>
      <c r="B395" s="55" t="s">
        <v>47</v>
      </c>
      <c r="C395" s="55" t="s">
        <v>444</v>
      </c>
      <c r="D395" s="55" t="s">
        <v>537</v>
      </c>
      <c r="E395" s="55" t="s">
        <v>537</v>
      </c>
    </row>
    <row r="396">
      <c r="A396" s="55" t="s">
        <v>539</v>
      </c>
      <c r="B396" s="55" t="s">
        <v>47</v>
      </c>
      <c r="C396" s="55" t="s">
        <v>444</v>
      </c>
      <c r="D396" s="55" t="s">
        <v>537</v>
      </c>
      <c r="E396" s="55" t="s">
        <v>537</v>
      </c>
    </row>
    <row r="397">
      <c r="A397" s="55" t="s">
        <v>540</v>
      </c>
      <c r="B397" s="55" t="s">
        <v>47</v>
      </c>
      <c r="C397" s="55" t="s">
        <v>541</v>
      </c>
      <c r="D397" s="55" t="s">
        <v>541</v>
      </c>
      <c r="E397" s="55" t="s">
        <v>541</v>
      </c>
    </row>
    <row r="398">
      <c r="A398" s="55" t="s">
        <v>542</v>
      </c>
      <c r="B398" s="55" t="s">
        <v>47</v>
      </c>
      <c r="C398" s="55" t="s">
        <v>541</v>
      </c>
      <c r="D398" s="55" t="s">
        <v>541</v>
      </c>
      <c r="E398" s="55" t="s">
        <v>541</v>
      </c>
    </row>
    <row r="399">
      <c r="A399" s="55" t="s">
        <v>543</v>
      </c>
      <c r="B399" s="55"/>
      <c r="C399" s="55" t="s">
        <v>541</v>
      </c>
      <c r="D399" s="55" t="s">
        <v>541</v>
      </c>
      <c r="E399" s="55" t="s">
        <v>541</v>
      </c>
    </row>
    <row r="400">
      <c r="A400" s="55" t="s">
        <v>544</v>
      </c>
      <c r="B400" s="55" t="s">
        <v>47</v>
      </c>
      <c r="C400" s="55" t="s">
        <v>541</v>
      </c>
      <c r="D400" s="55" t="s">
        <v>541</v>
      </c>
      <c r="E400" s="55" t="s">
        <v>541</v>
      </c>
    </row>
    <row r="401">
      <c r="A401" s="55" t="s">
        <v>545</v>
      </c>
      <c r="B401" s="55" t="s">
        <v>47</v>
      </c>
      <c r="C401" s="55" t="s">
        <v>541</v>
      </c>
      <c r="D401" s="55" t="s">
        <v>541</v>
      </c>
      <c r="E401" s="55" t="s">
        <v>541</v>
      </c>
    </row>
    <row r="402">
      <c r="A402" s="55" t="s">
        <v>546</v>
      </c>
      <c r="B402" s="55" t="s">
        <v>47</v>
      </c>
      <c r="C402" s="55" t="s">
        <v>541</v>
      </c>
      <c r="D402" s="55" t="s">
        <v>541</v>
      </c>
      <c r="E402" s="55" t="s">
        <v>541</v>
      </c>
    </row>
    <row r="403">
      <c r="A403" s="55" t="s">
        <v>547</v>
      </c>
      <c r="B403" s="55" t="s">
        <v>47</v>
      </c>
      <c r="C403" s="55" t="s">
        <v>541</v>
      </c>
      <c r="D403" s="55" t="s">
        <v>541</v>
      </c>
      <c r="E403" s="55" t="s">
        <v>541</v>
      </c>
    </row>
    <row r="404">
      <c r="A404" s="55" t="s">
        <v>548</v>
      </c>
      <c r="B404" s="55"/>
      <c r="C404" s="55" t="s">
        <v>541</v>
      </c>
      <c r="D404" s="55" t="s">
        <v>541</v>
      </c>
      <c r="E404" s="55" t="s">
        <v>541</v>
      </c>
    </row>
    <row r="405">
      <c r="A405" s="55" t="s">
        <v>549</v>
      </c>
      <c r="B405" s="55"/>
      <c r="C405" s="55" t="s">
        <v>541</v>
      </c>
      <c r="D405" s="55" t="s">
        <v>541</v>
      </c>
      <c r="E405" s="55" t="s">
        <v>541</v>
      </c>
    </row>
    <row r="406">
      <c r="A406" s="55" t="s">
        <v>550</v>
      </c>
      <c r="B406" s="55" t="s">
        <v>47</v>
      </c>
      <c r="C406" s="55" t="s">
        <v>541</v>
      </c>
      <c r="D406" s="55" t="s">
        <v>541</v>
      </c>
      <c r="E406" s="55" t="s">
        <v>541</v>
      </c>
    </row>
    <row r="407">
      <c r="A407" s="55" t="s">
        <v>551</v>
      </c>
      <c r="B407" s="55"/>
      <c r="C407" s="55" t="s">
        <v>541</v>
      </c>
      <c r="D407" s="55" t="s">
        <v>541</v>
      </c>
      <c r="E407" s="55" t="s">
        <v>541</v>
      </c>
    </row>
    <row r="408">
      <c r="A408" s="55" t="s">
        <v>552</v>
      </c>
      <c r="B408" s="55"/>
      <c r="C408" s="55" t="s">
        <v>541</v>
      </c>
      <c r="D408" s="55" t="s">
        <v>541</v>
      </c>
      <c r="E408" s="55" t="s">
        <v>541</v>
      </c>
    </row>
    <row r="409">
      <c r="A409" s="55" t="s">
        <v>553</v>
      </c>
      <c r="B409" s="55" t="s">
        <v>47</v>
      </c>
      <c r="C409" s="55" t="s">
        <v>541</v>
      </c>
      <c r="D409" s="55" t="s">
        <v>541</v>
      </c>
      <c r="E409" s="55" t="s">
        <v>541</v>
      </c>
    </row>
    <row r="410">
      <c r="A410" s="55" t="s">
        <v>554</v>
      </c>
      <c r="B410" s="55"/>
      <c r="C410" s="55" t="s">
        <v>541</v>
      </c>
      <c r="D410" s="55" t="s">
        <v>541</v>
      </c>
      <c r="E410" s="55" t="s">
        <v>541</v>
      </c>
    </row>
    <row r="411">
      <c r="A411" s="55" t="s">
        <v>555</v>
      </c>
      <c r="B411" s="55" t="s">
        <v>47</v>
      </c>
      <c r="C411" s="55" t="s">
        <v>541</v>
      </c>
      <c r="D411" s="55" t="s">
        <v>541</v>
      </c>
      <c r="E411" s="55" t="s">
        <v>541</v>
      </c>
    </row>
    <row r="412">
      <c r="A412" s="55" t="s">
        <v>556</v>
      </c>
      <c r="B412" s="55"/>
      <c r="C412" s="55" t="s">
        <v>541</v>
      </c>
      <c r="D412" s="55" t="s">
        <v>541</v>
      </c>
      <c r="E412" s="55" t="s">
        <v>541</v>
      </c>
    </row>
    <row r="413">
      <c r="A413" s="55" t="s">
        <v>557</v>
      </c>
      <c r="B413" s="55" t="s">
        <v>47</v>
      </c>
      <c r="C413" s="55" t="s">
        <v>541</v>
      </c>
      <c r="D413" s="55" t="s">
        <v>541</v>
      </c>
      <c r="E413" s="55" t="s">
        <v>541</v>
      </c>
    </row>
    <row r="414">
      <c r="A414" s="55" t="s">
        <v>558</v>
      </c>
      <c r="B414" s="55" t="s">
        <v>47</v>
      </c>
      <c r="C414" s="55" t="s">
        <v>541</v>
      </c>
      <c r="D414" s="55" t="s">
        <v>541</v>
      </c>
      <c r="E414" s="55" t="s">
        <v>541</v>
      </c>
    </row>
    <row r="415">
      <c r="A415" s="55" t="s">
        <v>559</v>
      </c>
      <c r="B415" s="55" t="s">
        <v>47</v>
      </c>
      <c r="C415" s="55" t="s">
        <v>541</v>
      </c>
      <c r="D415" s="55" t="s">
        <v>541</v>
      </c>
      <c r="E415" s="55" t="s">
        <v>541</v>
      </c>
    </row>
    <row r="416">
      <c r="A416" s="55" t="s">
        <v>560</v>
      </c>
      <c r="B416" s="55" t="s">
        <v>47</v>
      </c>
      <c r="C416" s="55" t="s">
        <v>541</v>
      </c>
      <c r="D416" s="55" t="s">
        <v>541</v>
      </c>
      <c r="E416" s="55" t="s">
        <v>541</v>
      </c>
    </row>
    <row r="417">
      <c r="A417" s="56" t="s">
        <v>561</v>
      </c>
      <c r="B417" s="56" t="s">
        <v>27</v>
      </c>
      <c r="C417" s="56" t="s">
        <v>187</v>
      </c>
      <c r="D417" s="56" t="s">
        <v>221</v>
      </c>
      <c r="E417" s="56" t="s">
        <v>222</v>
      </c>
    </row>
    <row r="418">
      <c r="A418" s="56" t="s">
        <v>562</v>
      </c>
      <c r="B418" s="56" t="s">
        <v>27</v>
      </c>
      <c r="C418" s="56" t="s">
        <v>225</v>
      </c>
      <c r="D418" s="56" t="s">
        <v>183</v>
      </c>
      <c r="E418" s="57" t="s">
        <v>327</v>
      </c>
    </row>
    <row r="419">
      <c r="A419" s="56" t="s">
        <v>563</v>
      </c>
      <c r="B419" s="56" t="s">
        <v>27</v>
      </c>
      <c r="C419" s="56" t="s">
        <v>355</v>
      </c>
      <c r="D419" s="56" t="s">
        <v>358</v>
      </c>
      <c r="E419" s="56" t="s">
        <v>358</v>
      </c>
    </row>
    <row r="420">
      <c r="A420" s="56" t="s">
        <v>564</v>
      </c>
      <c r="B420" s="56" t="s">
        <v>27</v>
      </c>
      <c r="C420" s="56" t="s">
        <v>225</v>
      </c>
      <c r="D420" s="56" t="s">
        <v>183</v>
      </c>
      <c r="E420" s="56" t="s">
        <v>327</v>
      </c>
    </row>
    <row r="421">
      <c r="A421" s="56" t="s">
        <v>565</v>
      </c>
      <c r="B421" s="56" t="s">
        <v>27</v>
      </c>
      <c r="C421" s="56" t="s">
        <v>225</v>
      </c>
      <c r="D421" s="56" t="s">
        <v>183</v>
      </c>
      <c r="E421" s="56" t="s">
        <v>249</v>
      </c>
    </row>
    <row r="422">
      <c r="A422" s="56" t="s">
        <v>566</v>
      </c>
      <c r="B422" s="56" t="s">
        <v>27</v>
      </c>
      <c r="C422" s="56" t="s">
        <v>92</v>
      </c>
      <c r="D422" s="56" t="s">
        <v>135</v>
      </c>
      <c r="E422" s="56" t="s">
        <v>146</v>
      </c>
    </row>
    <row r="423">
      <c r="A423" s="56" t="s">
        <v>567</v>
      </c>
      <c r="B423" s="56" t="s">
        <v>27</v>
      </c>
      <c r="C423" s="56" t="s">
        <v>355</v>
      </c>
      <c r="D423" s="56" t="s">
        <v>358</v>
      </c>
      <c r="E423" s="56" t="s">
        <v>358</v>
      </c>
    </row>
    <row r="424">
      <c r="A424" s="56" t="s">
        <v>568</v>
      </c>
      <c r="B424" s="56" t="s">
        <v>27</v>
      </c>
      <c r="C424" s="56" t="s">
        <v>444</v>
      </c>
      <c r="D424" s="56" t="s">
        <v>495</v>
      </c>
      <c r="E424" s="56" t="s">
        <v>495</v>
      </c>
    </row>
    <row r="425">
      <c r="A425" s="56" t="s">
        <v>569</v>
      </c>
      <c r="B425" s="56" t="s">
        <v>27</v>
      </c>
      <c r="C425" s="56" t="s">
        <v>92</v>
      </c>
      <c r="D425" s="56" t="s">
        <v>103</v>
      </c>
      <c r="E425" s="56" t="s">
        <v>103</v>
      </c>
    </row>
    <row r="426">
      <c r="A426" s="56" t="s">
        <v>570</v>
      </c>
      <c r="B426" s="56" t="s">
        <v>27</v>
      </c>
      <c r="C426" s="56" t="s">
        <v>225</v>
      </c>
      <c r="D426" s="56" t="s">
        <v>226</v>
      </c>
      <c r="E426" s="56" t="s">
        <v>227</v>
      </c>
    </row>
    <row r="427">
      <c r="A427" s="56" t="s">
        <v>571</v>
      </c>
      <c r="B427" s="56" t="s">
        <v>27</v>
      </c>
      <c r="C427" s="56" t="s">
        <v>444</v>
      </c>
      <c r="D427" s="56" t="s">
        <v>533</v>
      </c>
      <c r="E427" s="56" t="s">
        <v>533</v>
      </c>
    </row>
    <row r="428">
      <c r="A428" s="56" t="s">
        <v>572</v>
      </c>
      <c r="B428" s="56" t="s">
        <v>27</v>
      </c>
      <c r="C428" s="56" t="s">
        <v>225</v>
      </c>
      <c r="D428" s="56" t="s">
        <v>226</v>
      </c>
      <c r="E428" s="56" t="s">
        <v>227</v>
      </c>
    </row>
    <row r="429">
      <c r="A429" s="56" t="s">
        <v>573</v>
      </c>
      <c r="B429" s="56" t="s">
        <v>27</v>
      </c>
      <c r="C429" s="56" t="s">
        <v>332</v>
      </c>
      <c r="D429" s="56" t="s">
        <v>221</v>
      </c>
      <c r="E429" s="56" t="s">
        <v>333</v>
      </c>
    </row>
    <row r="430">
      <c r="A430" s="56" t="s">
        <v>574</v>
      </c>
      <c r="B430" s="56" t="s">
        <v>27</v>
      </c>
      <c r="C430" s="56" t="s">
        <v>225</v>
      </c>
      <c r="D430" s="56" t="s">
        <v>226</v>
      </c>
      <c r="E430" s="56" t="s">
        <v>227</v>
      </c>
    </row>
    <row r="431">
      <c r="A431" s="56" t="s">
        <v>575</v>
      </c>
      <c r="B431" s="56" t="s">
        <v>27</v>
      </c>
      <c r="C431" s="56" t="s">
        <v>332</v>
      </c>
      <c r="D431" s="56" t="s">
        <v>221</v>
      </c>
      <c r="E431" s="56" t="s">
        <v>333</v>
      </c>
    </row>
    <row r="432">
      <c r="A432" s="56" t="s">
        <v>576</v>
      </c>
      <c r="B432" s="56" t="s">
        <v>27</v>
      </c>
      <c r="C432" s="56" t="s">
        <v>225</v>
      </c>
      <c r="D432" s="56" t="s">
        <v>226</v>
      </c>
      <c r="E432" s="56" t="s">
        <v>227</v>
      </c>
    </row>
    <row r="433">
      <c r="A433" s="56" t="s">
        <v>577</v>
      </c>
      <c r="B433" s="56" t="s">
        <v>27</v>
      </c>
      <c r="C433" s="56" t="s">
        <v>92</v>
      </c>
      <c r="D433" s="56" t="s">
        <v>103</v>
      </c>
      <c r="E433" s="56" t="s">
        <v>103</v>
      </c>
    </row>
    <row r="434">
      <c r="A434" s="56" t="s">
        <v>578</v>
      </c>
      <c r="B434" s="56" t="s">
        <v>27</v>
      </c>
      <c r="C434" s="56" t="s">
        <v>444</v>
      </c>
      <c r="D434" s="56" t="s">
        <v>495</v>
      </c>
      <c r="E434" s="56" t="s">
        <v>496</v>
      </c>
    </row>
    <row r="435">
      <c r="A435" s="56" t="s">
        <v>579</v>
      </c>
      <c r="B435" s="56" t="s">
        <v>27</v>
      </c>
      <c r="C435" s="58" t="s">
        <v>225</v>
      </c>
      <c r="D435" s="58" t="s">
        <v>183</v>
      </c>
      <c r="E435" s="58" t="s">
        <v>274</v>
      </c>
    </row>
    <row r="436">
      <c r="A436" s="56" t="s">
        <v>580</v>
      </c>
      <c r="B436" s="56" t="s">
        <v>27</v>
      </c>
      <c r="C436" s="56" t="s">
        <v>332</v>
      </c>
      <c r="D436" s="56" t="s">
        <v>581</v>
      </c>
      <c r="E436" s="56" t="s">
        <v>581</v>
      </c>
    </row>
    <row r="437">
      <c r="A437" s="56" t="s">
        <v>582</v>
      </c>
      <c r="B437" s="56" t="s">
        <v>27</v>
      </c>
      <c r="C437" s="58" t="s">
        <v>225</v>
      </c>
      <c r="D437" s="58" t="s">
        <v>183</v>
      </c>
      <c r="E437" s="58" t="s">
        <v>327</v>
      </c>
    </row>
    <row r="438">
      <c r="A438" s="56" t="s">
        <v>583</v>
      </c>
      <c r="B438" s="56" t="s">
        <v>27</v>
      </c>
      <c r="C438" s="56" t="s">
        <v>187</v>
      </c>
      <c r="D438" s="56" t="s">
        <v>221</v>
      </c>
      <c r="E438" s="56" t="s">
        <v>222</v>
      </c>
    </row>
    <row r="439">
      <c r="A439" s="56" t="s">
        <v>584</v>
      </c>
      <c r="B439" s="56" t="s">
        <v>34</v>
      </c>
      <c r="C439" s="56" t="s">
        <v>28</v>
      </c>
      <c r="D439" s="56" t="s">
        <v>28</v>
      </c>
      <c r="E439" s="56" t="s">
        <v>29</v>
      </c>
    </row>
    <row r="440">
      <c r="A440" s="56" t="s">
        <v>585</v>
      </c>
      <c r="B440" s="56" t="s">
        <v>27</v>
      </c>
      <c r="C440" s="56" t="s">
        <v>355</v>
      </c>
      <c r="D440" s="56" t="s">
        <v>356</v>
      </c>
      <c r="E440" s="56" t="s">
        <v>356</v>
      </c>
    </row>
    <row r="441">
      <c r="A441" s="56" t="s">
        <v>586</v>
      </c>
      <c r="B441" s="56" t="s">
        <v>34</v>
      </c>
      <c r="C441" s="56" t="s">
        <v>43</v>
      </c>
      <c r="D441" s="56" t="s">
        <v>44</v>
      </c>
      <c r="E441" s="56" t="s">
        <v>45</v>
      </c>
    </row>
    <row r="442">
      <c r="A442" s="56" t="s">
        <v>587</v>
      </c>
      <c r="B442" s="56" t="s">
        <v>27</v>
      </c>
      <c r="C442" s="56" t="s">
        <v>43</v>
      </c>
      <c r="D442" s="56" t="s">
        <v>77</v>
      </c>
      <c r="E442" s="56" t="s">
        <v>78</v>
      </c>
    </row>
    <row r="443">
      <c r="A443" s="56" t="s">
        <v>588</v>
      </c>
      <c r="B443" s="56" t="s">
        <v>27</v>
      </c>
      <c r="C443" s="56" t="s">
        <v>28</v>
      </c>
      <c r="D443" s="56" t="s">
        <v>28</v>
      </c>
      <c r="E443" s="56" t="s">
        <v>29</v>
      </c>
    </row>
    <row r="444">
      <c r="A444" s="56" t="s">
        <v>589</v>
      </c>
      <c r="B444" s="56" t="s">
        <v>27</v>
      </c>
      <c r="C444" s="56" t="s">
        <v>92</v>
      </c>
      <c r="D444" s="56" t="s">
        <v>116</v>
      </c>
      <c r="E444" s="56" t="s">
        <v>130</v>
      </c>
    </row>
    <row r="445">
      <c r="A445" s="56" t="s">
        <v>590</v>
      </c>
      <c r="B445" s="56" t="s">
        <v>27</v>
      </c>
      <c r="C445" s="56" t="s">
        <v>332</v>
      </c>
      <c r="D445" s="56" t="s">
        <v>581</v>
      </c>
      <c r="E445" s="56" t="s">
        <v>581</v>
      </c>
    </row>
    <row r="446">
      <c r="A446" s="56" t="s">
        <v>591</v>
      </c>
      <c r="B446" s="56" t="s">
        <v>27</v>
      </c>
      <c r="C446" s="56" t="s">
        <v>92</v>
      </c>
      <c r="D446" s="56" t="s">
        <v>135</v>
      </c>
      <c r="E446" s="56" t="s">
        <v>592</v>
      </c>
    </row>
    <row r="447">
      <c r="A447" s="56" t="s">
        <v>593</v>
      </c>
      <c r="B447" s="56" t="s">
        <v>27</v>
      </c>
      <c r="C447" s="56" t="s">
        <v>187</v>
      </c>
      <c r="D447" s="56" t="s">
        <v>216</v>
      </c>
      <c r="E447" s="56" t="s">
        <v>217</v>
      </c>
    </row>
    <row r="448">
      <c r="A448" s="56" t="s">
        <v>594</v>
      </c>
      <c r="B448" s="56" t="s">
        <v>27</v>
      </c>
      <c r="C448" s="56" t="s">
        <v>225</v>
      </c>
      <c r="D448" s="56" t="s">
        <v>183</v>
      </c>
      <c r="E448" s="56" t="s">
        <v>327</v>
      </c>
    </row>
    <row r="449">
      <c r="A449" s="56" t="s">
        <v>595</v>
      </c>
      <c r="B449" s="56" t="s">
        <v>27</v>
      </c>
      <c r="C449" s="56" t="s">
        <v>92</v>
      </c>
      <c r="D449" s="56" t="s">
        <v>116</v>
      </c>
      <c r="E449" s="56" t="s">
        <v>120</v>
      </c>
    </row>
    <row r="450">
      <c r="A450" s="56" t="s">
        <v>596</v>
      </c>
      <c r="B450" s="56" t="s">
        <v>27</v>
      </c>
      <c r="C450" s="56" t="s">
        <v>444</v>
      </c>
      <c r="D450" s="56" t="s">
        <v>504</v>
      </c>
      <c r="E450" s="56" t="s">
        <v>512</v>
      </c>
    </row>
    <row r="451">
      <c r="A451" s="56" t="s">
        <v>597</v>
      </c>
      <c r="B451" s="56" t="s">
        <v>27</v>
      </c>
      <c r="C451" s="56" t="s">
        <v>355</v>
      </c>
      <c r="D451" s="56" t="s">
        <v>358</v>
      </c>
      <c r="E451" s="56" t="s">
        <v>358</v>
      </c>
    </row>
    <row r="452">
      <c r="A452" s="56" t="s">
        <v>598</v>
      </c>
      <c r="B452" s="56" t="s">
        <v>27</v>
      </c>
      <c r="C452" s="56" t="s">
        <v>43</v>
      </c>
      <c r="D452" s="56" t="s">
        <v>44</v>
      </c>
      <c r="E452" s="56" t="s">
        <v>45</v>
      </c>
    </row>
    <row r="453">
      <c r="A453" s="56" t="s">
        <v>599</v>
      </c>
      <c r="B453" s="56" t="s">
        <v>27</v>
      </c>
      <c r="C453" s="56" t="s">
        <v>92</v>
      </c>
      <c r="D453" s="56" t="s">
        <v>135</v>
      </c>
      <c r="E453" s="56" t="s">
        <v>592</v>
      </c>
    </row>
    <row r="454">
      <c r="A454" s="56" t="s">
        <v>600</v>
      </c>
      <c r="B454" s="56" t="s">
        <v>27</v>
      </c>
      <c r="C454" s="56" t="s">
        <v>355</v>
      </c>
      <c r="D454" s="56" t="s">
        <v>356</v>
      </c>
      <c r="E454" s="56" t="s">
        <v>356</v>
      </c>
    </row>
    <row r="455">
      <c r="A455" s="56" t="s">
        <v>601</v>
      </c>
      <c r="B455" s="56" t="s">
        <v>27</v>
      </c>
      <c r="C455" s="56" t="s">
        <v>375</v>
      </c>
      <c r="D455" s="56" t="s">
        <v>376</v>
      </c>
      <c r="E455" s="56" t="s">
        <v>376</v>
      </c>
    </row>
    <row r="456">
      <c r="A456" s="56" t="s">
        <v>602</v>
      </c>
      <c r="B456" s="56" t="s">
        <v>27</v>
      </c>
      <c r="C456" s="56" t="s">
        <v>355</v>
      </c>
      <c r="D456" s="56" t="s">
        <v>358</v>
      </c>
      <c r="E456" s="56" t="s">
        <v>358</v>
      </c>
    </row>
    <row r="457">
      <c r="A457" s="56" t="s">
        <v>603</v>
      </c>
      <c r="B457" s="56" t="s">
        <v>27</v>
      </c>
      <c r="C457" s="56" t="s">
        <v>355</v>
      </c>
      <c r="D457" s="56" t="s">
        <v>358</v>
      </c>
      <c r="E457" s="56" t="s">
        <v>358</v>
      </c>
    </row>
    <row r="458">
      <c r="A458" s="56" t="s">
        <v>604</v>
      </c>
      <c r="B458" s="56" t="s">
        <v>27</v>
      </c>
      <c r="C458" s="56" t="s">
        <v>355</v>
      </c>
      <c r="D458" s="56" t="s">
        <v>358</v>
      </c>
      <c r="E458" s="56" t="s">
        <v>358</v>
      </c>
    </row>
    <row r="459">
      <c r="A459" s="56" t="s">
        <v>605</v>
      </c>
      <c r="B459" s="56" t="s">
        <v>27</v>
      </c>
      <c r="C459" s="56" t="s">
        <v>355</v>
      </c>
      <c r="D459" s="56" t="s">
        <v>358</v>
      </c>
      <c r="E459" s="56" t="s">
        <v>358</v>
      </c>
    </row>
    <row r="460">
      <c r="A460" s="56" t="s">
        <v>606</v>
      </c>
      <c r="B460" s="56" t="s">
        <v>34</v>
      </c>
      <c r="C460" s="56" t="s">
        <v>444</v>
      </c>
      <c r="D460" s="56" t="s">
        <v>445</v>
      </c>
      <c r="E460" s="56" t="s">
        <v>446</v>
      </c>
    </row>
    <row r="461">
      <c r="A461" s="56" t="s">
        <v>607</v>
      </c>
      <c r="B461" s="56" t="s">
        <v>27</v>
      </c>
      <c r="C461" s="56" t="s">
        <v>375</v>
      </c>
      <c r="D461" s="56" t="s">
        <v>434</v>
      </c>
      <c r="E461" s="56" t="s">
        <v>434</v>
      </c>
    </row>
    <row r="462">
      <c r="A462" s="56" t="s">
        <v>608</v>
      </c>
      <c r="B462" s="56" t="s">
        <v>27</v>
      </c>
      <c r="C462" s="56" t="s">
        <v>92</v>
      </c>
      <c r="D462" s="56" t="s">
        <v>116</v>
      </c>
      <c r="E462" s="56" t="s">
        <v>120</v>
      </c>
    </row>
    <row r="463">
      <c r="A463" s="56" t="s">
        <v>609</v>
      </c>
      <c r="B463" s="56" t="s">
        <v>27</v>
      </c>
      <c r="C463" s="56" t="s">
        <v>332</v>
      </c>
      <c r="D463" s="56" t="s">
        <v>333</v>
      </c>
      <c r="E463" s="56" t="s">
        <v>333</v>
      </c>
    </row>
    <row r="464">
      <c r="A464" s="56" t="s">
        <v>610</v>
      </c>
      <c r="B464" s="56" t="s">
        <v>27</v>
      </c>
      <c r="C464" s="56" t="s">
        <v>225</v>
      </c>
      <c r="D464" s="56" t="s">
        <v>183</v>
      </c>
      <c r="E464" s="56" t="s">
        <v>274</v>
      </c>
    </row>
    <row r="465">
      <c r="A465" s="56" t="s">
        <v>611</v>
      </c>
      <c r="B465" s="56" t="s">
        <v>27</v>
      </c>
      <c r="C465" s="56" t="s">
        <v>187</v>
      </c>
      <c r="D465" s="56" t="s">
        <v>188</v>
      </c>
      <c r="E465" s="56" t="s">
        <v>189</v>
      </c>
    </row>
    <row r="466">
      <c r="A466" s="56" t="s">
        <v>612</v>
      </c>
      <c r="B466" s="56" t="s">
        <v>27</v>
      </c>
      <c r="C466" s="56" t="s">
        <v>28</v>
      </c>
      <c r="D466" s="56" t="s">
        <v>28</v>
      </c>
      <c r="E466" s="56" t="s">
        <v>29</v>
      </c>
    </row>
    <row r="467">
      <c r="A467" s="56" t="s">
        <v>613</v>
      </c>
      <c r="B467" s="56" t="s">
        <v>27</v>
      </c>
      <c r="C467" s="56" t="s">
        <v>355</v>
      </c>
      <c r="D467" s="56" t="s">
        <v>358</v>
      </c>
      <c r="E467" s="56" t="s">
        <v>358</v>
      </c>
    </row>
    <row r="468">
      <c r="A468" s="56" t="s">
        <v>614</v>
      </c>
      <c r="B468" s="56" t="s">
        <v>27</v>
      </c>
      <c r="C468" s="56" t="s">
        <v>332</v>
      </c>
      <c r="D468" s="56" t="s">
        <v>581</v>
      </c>
      <c r="E468" s="56" t="s">
        <v>581</v>
      </c>
    </row>
    <row r="469">
      <c r="A469" s="56" t="s">
        <v>615</v>
      </c>
      <c r="B469" s="56" t="s">
        <v>27</v>
      </c>
      <c r="C469" s="56" t="s">
        <v>92</v>
      </c>
      <c r="D469" s="56" t="s">
        <v>135</v>
      </c>
      <c r="E469" s="56" t="s">
        <v>146</v>
      </c>
    </row>
    <row r="470">
      <c r="A470" s="56" t="s">
        <v>616</v>
      </c>
      <c r="B470" s="56" t="s">
        <v>27</v>
      </c>
      <c r="C470" s="56" t="s">
        <v>355</v>
      </c>
      <c r="D470" s="56" t="s">
        <v>358</v>
      </c>
      <c r="E470" s="56" t="s">
        <v>358</v>
      </c>
    </row>
    <row r="471">
      <c r="A471" s="56" t="s">
        <v>617</v>
      </c>
      <c r="B471" s="56" t="s">
        <v>42</v>
      </c>
      <c r="C471" s="56" t="s">
        <v>43</v>
      </c>
      <c r="D471" s="56" t="s">
        <v>65</v>
      </c>
      <c r="E471" s="56" t="s">
        <v>66</v>
      </c>
    </row>
    <row r="472">
      <c r="A472" s="56" t="s">
        <v>618</v>
      </c>
      <c r="B472" s="56" t="s">
        <v>34</v>
      </c>
      <c r="C472" s="56" t="s">
        <v>444</v>
      </c>
      <c r="D472" s="56" t="s">
        <v>445</v>
      </c>
      <c r="E472" s="56" t="s">
        <v>446</v>
      </c>
    </row>
    <row r="473">
      <c r="A473" s="56" t="s">
        <v>619</v>
      </c>
      <c r="B473" s="56" t="s">
        <v>27</v>
      </c>
      <c r="C473" s="56" t="s">
        <v>365</v>
      </c>
      <c r="D473" s="56" t="s">
        <v>366</v>
      </c>
      <c r="E473" s="56" t="s">
        <v>366</v>
      </c>
    </row>
    <row r="474">
      <c r="A474" s="56" t="s">
        <v>620</v>
      </c>
      <c r="B474" s="56" t="s">
        <v>27</v>
      </c>
      <c r="C474" s="56" t="s">
        <v>375</v>
      </c>
      <c r="D474" s="56" t="s">
        <v>376</v>
      </c>
      <c r="E474" s="56" t="s">
        <v>376</v>
      </c>
    </row>
    <row r="475">
      <c r="A475" s="56" t="s">
        <v>621</v>
      </c>
      <c r="B475" s="59"/>
      <c r="C475" s="56" t="s">
        <v>43</v>
      </c>
      <c r="D475" s="56" t="s">
        <v>44</v>
      </c>
      <c r="E475" s="56" t="s">
        <v>45</v>
      </c>
    </row>
    <row r="476">
      <c r="A476" s="56" t="s">
        <v>622</v>
      </c>
      <c r="B476" s="56" t="s">
        <v>27</v>
      </c>
      <c r="C476" s="56" t="s">
        <v>332</v>
      </c>
      <c r="D476" s="56" t="s">
        <v>581</v>
      </c>
      <c r="E476" s="56" t="s">
        <v>581</v>
      </c>
    </row>
    <row r="477">
      <c r="A477" s="56" t="s">
        <v>623</v>
      </c>
      <c r="B477" s="56" t="s">
        <v>27</v>
      </c>
      <c r="C477" s="56" t="s">
        <v>365</v>
      </c>
      <c r="D477" s="56" t="s">
        <v>366</v>
      </c>
      <c r="E477" s="56" t="s">
        <v>366</v>
      </c>
    </row>
    <row r="478">
      <c r="A478" s="56" t="s">
        <v>624</v>
      </c>
      <c r="B478" s="56" t="s">
        <v>27</v>
      </c>
      <c r="C478" s="56" t="s">
        <v>365</v>
      </c>
      <c r="D478" s="56" t="s">
        <v>366</v>
      </c>
      <c r="E478" s="56" t="s">
        <v>366</v>
      </c>
    </row>
    <row r="479">
      <c r="A479" s="56" t="s">
        <v>625</v>
      </c>
      <c r="B479" s="56" t="s">
        <v>27</v>
      </c>
      <c r="C479" s="56" t="s">
        <v>187</v>
      </c>
      <c r="D479" s="56" t="s">
        <v>195</v>
      </c>
      <c r="E479" s="56" t="s">
        <v>626</v>
      </c>
    </row>
    <row r="480">
      <c r="A480" s="56" t="s">
        <v>627</v>
      </c>
      <c r="B480" s="56" t="s">
        <v>27</v>
      </c>
      <c r="C480" s="56" t="s">
        <v>92</v>
      </c>
      <c r="D480" s="56" t="s">
        <v>135</v>
      </c>
      <c r="E480" s="56" t="s">
        <v>149</v>
      </c>
    </row>
    <row r="481">
      <c r="A481" s="56" t="s">
        <v>628</v>
      </c>
      <c r="B481" s="56" t="s">
        <v>27</v>
      </c>
      <c r="C481" s="56" t="s">
        <v>225</v>
      </c>
      <c r="D481" s="56" t="s">
        <v>303</v>
      </c>
      <c r="E481" s="56" t="s">
        <v>304</v>
      </c>
    </row>
    <row r="482">
      <c r="A482" s="56" t="s">
        <v>629</v>
      </c>
      <c r="B482" s="56" t="s">
        <v>27</v>
      </c>
      <c r="C482" s="56" t="s">
        <v>225</v>
      </c>
      <c r="D482" s="56" t="s">
        <v>183</v>
      </c>
      <c r="E482" s="56" t="s">
        <v>327</v>
      </c>
    </row>
    <row r="483">
      <c r="A483" s="56" t="s">
        <v>630</v>
      </c>
      <c r="B483" s="56" t="s">
        <v>27</v>
      </c>
      <c r="C483" s="56" t="s">
        <v>365</v>
      </c>
      <c r="D483" s="56" t="s">
        <v>372</v>
      </c>
      <c r="E483" s="56" t="s">
        <v>631</v>
      </c>
    </row>
    <row r="484">
      <c r="A484" s="56" t="s">
        <v>632</v>
      </c>
      <c r="B484" s="56" t="s">
        <v>27</v>
      </c>
      <c r="C484" s="56" t="s">
        <v>187</v>
      </c>
      <c r="D484" s="56" t="s">
        <v>188</v>
      </c>
      <c r="E484" s="56" t="s">
        <v>189</v>
      </c>
    </row>
    <row r="485">
      <c r="A485" s="56" t="s">
        <v>633</v>
      </c>
      <c r="B485" s="56" t="s">
        <v>27</v>
      </c>
      <c r="C485" s="56" t="s">
        <v>444</v>
      </c>
      <c r="D485" s="56" t="s">
        <v>515</v>
      </c>
      <c r="E485" s="56" t="s">
        <v>515</v>
      </c>
    </row>
    <row r="486">
      <c r="A486" s="56" t="s">
        <v>634</v>
      </c>
      <c r="B486" s="56" t="s">
        <v>34</v>
      </c>
      <c r="C486" s="56" t="s">
        <v>225</v>
      </c>
      <c r="D486" s="56" t="s">
        <v>183</v>
      </c>
      <c r="E486" s="56" t="s">
        <v>249</v>
      </c>
    </row>
    <row r="487">
      <c r="A487" s="56" t="s">
        <v>635</v>
      </c>
      <c r="B487" s="56" t="s">
        <v>27</v>
      </c>
      <c r="C487" s="56" t="s">
        <v>43</v>
      </c>
      <c r="D487" s="56" t="s">
        <v>65</v>
      </c>
      <c r="E487" s="56" t="s">
        <v>70</v>
      </c>
    </row>
    <row r="488">
      <c r="A488" s="56" t="s">
        <v>636</v>
      </c>
      <c r="B488" s="56" t="s">
        <v>27</v>
      </c>
      <c r="C488" s="56" t="s">
        <v>332</v>
      </c>
      <c r="D488" s="56" t="s">
        <v>581</v>
      </c>
      <c r="E488" s="56" t="s">
        <v>581</v>
      </c>
    </row>
    <row r="489">
      <c r="A489" s="56" t="s">
        <v>637</v>
      </c>
      <c r="B489" s="56" t="s">
        <v>27</v>
      </c>
      <c r="C489" s="56" t="s">
        <v>355</v>
      </c>
      <c r="D489" s="56" t="s">
        <v>358</v>
      </c>
      <c r="E489" s="56" t="s">
        <v>358</v>
      </c>
    </row>
    <row r="490">
      <c r="A490" s="56" t="s">
        <v>638</v>
      </c>
      <c r="B490" s="59"/>
      <c r="C490" s="56" t="s">
        <v>444</v>
      </c>
      <c r="D490" s="56" t="s">
        <v>495</v>
      </c>
      <c r="E490" s="56" t="s">
        <v>496</v>
      </c>
    </row>
    <row r="491">
      <c r="A491" s="56" t="s">
        <v>639</v>
      </c>
      <c r="B491" s="56" t="s">
        <v>27</v>
      </c>
      <c r="C491" s="56" t="s">
        <v>225</v>
      </c>
      <c r="D491" s="56" t="s">
        <v>183</v>
      </c>
      <c r="E491" s="56" t="s">
        <v>327</v>
      </c>
    </row>
    <row r="492">
      <c r="A492" s="56" t="s">
        <v>640</v>
      </c>
      <c r="B492" s="56" t="s">
        <v>27</v>
      </c>
      <c r="C492" s="56" t="s">
        <v>187</v>
      </c>
      <c r="D492" s="56" t="s">
        <v>188</v>
      </c>
      <c r="E492" s="56" t="s">
        <v>189</v>
      </c>
    </row>
    <row r="493">
      <c r="A493" s="56" t="s">
        <v>641</v>
      </c>
      <c r="B493" s="56" t="s">
        <v>27</v>
      </c>
      <c r="C493" s="56" t="s">
        <v>187</v>
      </c>
      <c r="D493" s="56" t="s">
        <v>188</v>
      </c>
      <c r="E493" s="56" t="s">
        <v>189</v>
      </c>
    </row>
    <row r="494">
      <c r="A494" s="56" t="s">
        <v>642</v>
      </c>
      <c r="B494" s="56" t="s">
        <v>27</v>
      </c>
      <c r="C494" s="56" t="s">
        <v>355</v>
      </c>
      <c r="D494" s="56" t="s">
        <v>358</v>
      </c>
      <c r="E494" s="56" t="s">
        <v>358</v>
      </c>
    </row>
    <row r="495">
      <c r="A495" s="56" t="s">
        <v>643</v>
      </c>
      <c r="B495" s="56" t="s">
        <v>27</v>
      </c>
      <c r="C495" s="56" t="s">
        <v>444</v>
      </c>
      <c r="D495" s="56" t="s">
        <v>515</v>
      </c>
      <c r="E495" s="56" t="s">
        <v>515</v>
      </c>
    </row>
    <row r="496">
      <c r="A496" s="56" t="s">
        <v>644</v>
      </c>
      <c r="B496" s="56" t="s">
        <v>27</v>
      </c>
      <c r="C496" s="56" t="s">
        <v>225</v>
      </c>
      <c r="D496" s="56" t="s">
        <v>226</v>
      </c>
      <c r="E496" s="56" t="s">
        <v>227</v>
      </c>
    </row>
    <row r="497">
      <c r="A497" s="56" t="s">
        <v>645</v>
      </c>
      <c r="B497" s="59"/>
      <c r="C497" s="56" t="s">
        <v>444</v>
      </c>
      <c r="D497" s="56" t="s">
        <v>533</v>
      </c>
      <c r="E497" s="56" t="s">
        <v>533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38"/>
  </cols>
  <sheetData>
    <row r="1">
      <c r="A1" s="60" t="s">
        <v>646</v>
      </c>
    </row>
    <row r="7">
      <c r="A7" s="60" t="s">
        <v>24</v>
      </c>
      <c r="B7" s="60" t="s">
        <v>25</v>
      </c>
      <c r="C7" s="60" t="s">
        <v>23</v>
      </c>
      <c r="D7" s="60" t="s">
        <v>647</v>
      </c>
    </row>
    <row r="8">
      <c r="D8" s="60" t="s">
        <v>22</v>
      </c>
      <c r="E8" s="60" t="s">
        <v>23</v>
      </c>
    </row>
    <row r="9">
      <c r="A9" s="60" t="s">
        <v>28</v>
      </c>
      <c r="B9" s="60" t="s">
        <v>28</v>
      </c>
      <c r="C9" s="60" t="s">
        <v>29</v>
      </c>
    </row>
    <row r="10">
      <c r="C10" s="60" t="s">
        <v>648</v>
      </c>
      <c r="D10" s="60" t="s">
        <v>588</v>
      </c>
      <c r="E10" s="60" t="s">
        <v>27</v>
      </c>
    </row>
    <row r="11">
      <c r="C11" s="60" t="s">
        <v>649</v>
      </c>
      <c r="D11" s="60" t="s">
        <v>26</v>
      </c>
      <c r="E11" s="60" t="s">
        <v>27</v>
      </c>
    </row>
    <row r="12">
      <c r="C12" s="60" t="s">
        <v>650</v>
      </c>
      <c r="D12" s="60" t="s">
        <v>30</v>
      </c>
    </row>
    <row r="13">
      <c r="C13" s="60" t="s">
        <v>651</v>
      </c>
      <c r="D13" s="60" t="s">
        <v>31</v>
      </c>
      <c r="E13" s="60" t="s">
        <v>27</v>
      </c>
    </row>
    <row r="14">
      <c r="C14" s="60" t="s">
        <v>652</v>
      </c>
      <c r="D14" s="60" t="s">
        <v>32</v>
      </c>
    </row>
    <row r="15">
      <c r="C15" s="60" t="s">
        <v>653</v>
      </c>
      <c r="D15" s="60" t="s">
        <v>33</v>
      </c>
      <c r="E15" s="60" t="s">
        <v>34</v>
      </c>
    </row>
    <row r="16">
      <c r="C16" s="60" t="s">
        <v>654</v>
      </c>
      <c r="D16" s="60" t="s">
        <v>35</v>
      </c>
      <c r="E16" s="60" t="s">
        <v>27</v>
      </c>
    </row>
    <row r="17">
      <c r="C17" s="60" t="s">
        <v>655</v>
      </c>
      <c r="D17" s="60" t="s">
        <v>36</v>
      </c>
      <c r="E17" s="60" t="s">
        <v>27</v>
      </c>
    </row>
    <row r="18">
      <c r="C18" s="60" t="s">
        <v>656</v>
      </c>
      <c r="D18" s="60" t="s">
        <v>37</v>
      </c>
      <c r="E18" s="60" t="s">
        <v>27</v>
      </c>
    </row>
    <row r="19">
      <c r="C19" s="60" t="s">
        <v>39</v>
      </c>
    </row>
    <row r="20">
      <c r="C20" s="60" t="s">
        <v>657</v>
      </c>
      <c r="D20" s="60" t="s">
        <v>38</v>
      </c>
      <c r="E20" s="60" t="s">
        <v>27</v>
      </c>
    </row>
    <row r="21">
      <c r="C21" s="60" t="s">
        <v>658</v>
      </c>
      <c r="D21" s="60" t="s">
        <v>40</v>
      </c>
      <c r="E21" s="60" t="s">
        <v>27</v>
      </c>
    </row>
    <row r="23">
      <c r="A23" s="60" t="s">
        <v>24</v>
      </c>
      <c r="B23" s="60" t="s">
        <v>25</v>
      </c>
      <c r="C23" s="60" t="s">
        <v>23</v>
      </c>
      <c r="D23" s="60" t="s">
        <v>647</v>
      </c>
    </row>
    <row r="24">
      <c r="D24" s="60" t="s">
        <v>22</v>
      </c>
      <c r="E24" s="60" t="s">
        <v>23</v>
      </c>
    </row>
    <row r="25">
      <c r="A25" s="60" t="s">
        <v>43</v>
      </c>
      <c r="B25" s="60" t="s">
        <v>44</v>
      </c>
      <c r="C25" s="60" t="s">
        <v>45</v>
      </c>
    </row>
    <row r="26">
      <c r="C26" s="60" t="s">
        <v>659</v>
      </c>
      <c r="D26" s="60" t="s">
        <v>41</v>
      </c>
      <c r="E26" s="60" t="s">
        <v>42</v>
      </c>
    </row>
    <row r="27">
      <c r="C27" s="60" t="s">
        <v>660</v>
      </c>
      <c r="D27" s="60" t="s">
        <v>46</v>
      </c>
      <c r="E27" s="60" t="s">
        <v>47</v>
      </c>
    </row>
    <row r="28">
      <c r="C28" s="60" t="s">
        <v>661</v>
      </c>
      <c r="D28" s="60" t="s">
        <v>48</v>
      </c>
      <c r="E28" s="60" t="s">
        <v>47</v>
      </c>
    </row>
    <row r="29">
      <c r="C29" s="60" t="s">
        <v>662</v>
      </c>
      <c r="D29" s="60" t="s">
        <v>49</v>
      </c>
      <c r="E29" s="60" t="s">
        <v>27</v>
      </c>
    </row>
    <row r="30">
      <c r="C30" s="60" t="s">
        <v>50</v>
      </c>
      <c r="D30" s="60" t="s">
        <v>50</v>
      </c>
      <c r="E30" s="60" t="s">
        <v>27</v>
      </c>
    </row>
    <row r="31">
      <c r="B31" s="60" t="s">
        <v>52</v>
      </c>
      <c r="C31" s="60" t="s">
        <v>53</v>
      </c>
    </row>
    <row r="32">
      <c r="C32" s="60" t="s">
        <v>663</v>
      </c>
      <c r="D32" s="60" t="s">
        <v>51</v>
      </c>
      <c r="E32" s="60" t="s">
        <v>42</v>
      </c>
    </row>
    <row r="33">
      <c r="C33" s="60" t="s">
        <v>664</v>
      </c>
      <c r="D33" s="60" t="s">
        <v>54</v>
      </c>
      <c r="E33" s="60" t="s">
        <v>42</v>
      </c>
    </row>
    <row r="34">
      <c r="C34" s="60" t="s">
        <v>665</v>
      </c>
      <c r="D34" s="60" t="s">
        <v>55</v>
      </c>
      <c r="E34" s="60" t="s">
        <v>42</v>
      </c>
    </row>
    <row r="35">
      <c r="C35" s="60" t="s">
        <v>666</v>
      </c>
      <c r="D35" s="60" t="s">
        <v>56</v>
      </c>
    </row>
    <row r="36">
      <c r="C36" s="60" t="s">
        <v>667</v>
      </c>
      <c r="D36" s="60" t="s">
        <v>57</v>
      </c>
      <c r="E36" s="60" t="s">
        <v>42</v>
      </c>
    </row>
    <row r="37">
      <c r="C37" s="60" t="s">
        <v>59</v>
      </c>
    </row>
    <row r="38">
      <c r="C38" s="60" t="s">
        <v>668</v>
      </c>
      <c r="D38" s="60" t="s">
        <v>58</v>
      </c>
    </row>
    <row r="39">
      <c r="C39" s="60" t="s">
        <v>669</v>
      </c>
      <c r="D39" s="60" t="s">
        <v>60</v>
      </c>
    </row>
    <row r="40">
      <c r="C40" s="60" t="s">
        <v>670</v>
      </c>
      <c r="D40" s="60" t="s">
        <v>61</v>
      </c>
    </row>
    <row r="41">
      <c r="C41" s="60" t="s">
        <v>63</v>
      </c>
    </row>
    <row r="42">
      <c r="C42" s="60" t="s">
        <v>671</v>
      </c>
      <c r="D42" s="60" t="s">
        <v>62</v>
      </c>
      <c r="E42" s="60" t="s">
        <v>27</v>
      </c>
    </row>
    <row r="43">
      <c r="B43" s="60" t="s">
        <v>65</v>
      </c>
      <c r="C43" s="60" t="s">
        <v>66</v>
      </c>
    </row>
    <row r="44">
      <c r="C44" s="60" t="s">
        <v>672</v>
      </c>
      <c r="D44" s="60" t="s">
        <v>64</v>
      </c>
      <c r="E44" s="60" t="s">
        <v>42</v>
      </c>
    </row>
    <row r="45">
      <c r="C45" s="60" t="s">
        <v>673</v>
      </c>
      <c r="D45" s="60" t="s">
        <v>68</v>
      </c>
    </row>
    <row r="46">
      <c r="C46" s="60" t="s">
        <v>70</v>
      </c>
    </row>
    <row r="47">
      <c r="C47" s="60" t="s">
        <v>674</v>
      </c>
      <c r="D47" s="60" t="s">
        <v>69</v>
      </c>
      <c r="E47" s="60" t="s">
        <v>27</v>
      </c>
    </row>
    <row r="48">
      <c r="C48" s="60" t="s">
        <v>675</v>
      </c>
      <c r="D48" s="60" t="s">
        <v>71</v>
      </c>
      <c r="E48" s="60" t="s">
        <v>72</v>
      </c>
    </row>
    <row r="49">
      <c r="C49" s="60" t="s">
        <v>74</v>
      </c>
    </row>
    <row r="50">
      <c r="C50" s="60" t="s">
        <v>676</v>
      </c>
      <c r="D50" s="60" t="s">
        <v>73</v>
      </c>
    </row>
    <row r="51">
      <c r="C51" s="60" t="s">
        <v>677</v>
      </c>
      <c r="D51" s="60" t="s">
        <v>75</v>
      </c>
    </row>
    <row r="52">
      <c r="B52" s="60" t="s">
        <v>77</v>
      </c>
      <c r="C52" s="60" t="s">
        <v>78</v>
      </c>
    </row>
    <row r="53">
      <c r="C53" s="60" t="s">
        <v>678</v>
      </c>
      <c r="D53" s="60" t="s">
        <v>76</v>
      </c>
      <c r="E53" s="60" t="s">
        <v>27</v>
      </c>
    </row>
    <row r="54">
      <c r="C54" s="60" t="s">
        <v>679</v>
      </c>
      <c r="D54" s="60" t="s">
        <v>79</v>
      </c>
      <c r="E54" s="60" t="s">
        <v>42</v>
      </c>
    </row>
    <row r="55">
      <c r="C55" s="60" t="s">
        <v>81</v>
      </c>
    </row>
    <row r="56">
      <c r="C56" s="60" t="s">
        <v>680</v>
      </c>
      <c r="D56" s="60" t="s">
        <v>80</v>
      </c>
    </row>
    <row r="57">
      <c r="C57" s="60" t="s">
        <v>681</v>
      </c>
      <c r="D57" s="60" t="s">
        <v>82</v>
      </c>
      <c r="E57" s="60" t="s">
        <v>34</v>
      </c>
    </row>
    <row r="58">
      <c r="C58" s="60" t="s">
        <v>682</v>
      </c>
      <c r="D58" s="60" t="s">
        <v>83</v>
      </c>
    </row>
    <row r="59">
      <c r="C59" s="60" t="s">
        <v>683</v>
      </c>
      <c r="D59" s="60" t="s">
        <v>84</v>
      </c>
    </row>
    <row r="60">
      <c r="C60" s="60" t="s">
        <v>684</v>
      </c>
      <c r="D60" s="60" t="s">
        <v>85</v>
      </c>
    </row>
    <row r="61">
      <c r="C61" s="60" t="s">
        <v>685</v>
      </c>
      <c r="D61" s="60" t="s">
        <v>86</v>
      </c>
      <c r="E61" s="60" t="s">
        <v>27</v>
      </c>
    </row>
    <row r="62">
      <c r="B62" s="60" t="s">
        <v>88</v>
      </c>
      <c r="C62" s="60" t="s">
        <v>88</v>
      </c>
    </row>
    <row r="63">
      <c r="C63" s="60" t="s">
        <v>686</v>
      </c>
      <c r="D63" s="60" t="s">
        <v>87</v>
      </c>
    </row>
    <row r="64">
      <c r="B64" s="60" t="s">
        <v>90</v>
      </c>
      <c r="C64" s="60" t="s">
        <v>90</v>
      </c>
    </row>
    <row r="65">
      <c r="C65" s="60" t="s">
        <v>687</v>
      </c>
      <c r="D65" s="60" t="s">
        <v>89</v>
      </c>
    </row>
    <row r="67">
      <c r="A67" s="60" t="s">
        <v>24</v>
      </c>
      <c r="B67" s="60" t="s">
        <v>25</v>
      </c>
      <c r="C67" s="60" t="s">
        <v>23</v>
      </c>
      <c r="D67" s="60" t="s">
        <v>647</v>
      </c>
    </row>
    <row r="68">
      <c r="D68" s="60" t="s">
        <v>22</v>
      </c>
      <c r="E68" s="60" t="s">
        <v>23</v>
      </c>
    </row>
    <row r="69">
      <c r="A69" s="60" t="s">
        <v>92</v>
      </c>
      <c r="B69" s="60" t="s">
        <v>93</v>
      </c>
      <c r="C69" s="60" t="s">
        <v>94</v>
      </c>
    </row>
    <row r="70">
      <c r="C70" s="60" t="s">
        <v>688</v>
      </c>
      <c r="D70" s="60" t="s">
        <v>91</v>
      </c>
      <c r="E70" s="60" t="s">
        <v>27</v>
      </c>
    </row>
    <row r="71">
      <c r="C71" s="60" t="s">
        <v>689</v>
      </c>
      <c r="D71" s="60" t="s">
        <v>95</v>
      </c>
    </row>
    <row r="72">
      <c r="C72" s="60" t="s">
        <v>690</v>
      </c>
      <c r="D72" s="60" t="s">
        <v>96</v>
      </c>
      <c r="E72" s="60" t="s">
        <v>27</v>
      </c>
    </row>
    <row r="73">
      <c r="C73" s="60" t="s">
        <v>98</v>
      </c>
    </row>
    <row r="74">
      <c r="C74" s="60" t="s">
        <v>691</v>
      </c>
      <c r="D74" s="60" t="s">
        <v>97</v>
      </c>
    </row>
    <row r="75">
      <c r="C75" s="60" t="s">
        <v>100</v>
      </c>
    </row>
    <row r="76">
      <c r="C76" s="60" t="s">
        <v>692</v>
      </c>
      <c r="D76" s="60" t="s">
        <v>99</v>
      </c>
    </row>
    <row r="77">
      <c r="C77" s="60" t="s">
        <v>693</v>
      </c>
      <c r="D77" s="60" t="s">
        <v>101</v>
      </c>
    </row>
    <row r="78">
      <c r="C78" s="60" t="s">
        <v>103</v>
      </c>
    </row>
    <row r="79">
      <c r="C79" s="60" t="s">
        <v>694</v>
      </c>
      <c r="D79" s="60" t="s">
        <v>102</v>
      </c>
      <c r="E79" s="60" t="s">
        <v>27</v>
      </c>
    </row>
    <row r="80">
      <c r="B80" s="60" t="s">
        <v>105</v>
      </c>
      <c r="C80" s="60" t="s">
        <v>106</v>
      </c>
    </row>
    <row r="81">
      <c r="C81" s="60" t="s">
        <v>695</v>
      </c>
      <c r="D81" s="60" t="s">
        <v>104</v>
      </c>
      <c r="E81" s="60" t="s">
        <v>27</v>
      </c>
    </row>
    <row r="82">
      <c r="C82" s="60" t="s">
        <v>108</v>
      </c>
    </row>
    <row r="83">
      <c r="C83" s="60" t="s">
        <v>696</v>
      </c>
      <c r="D83" s="60" t="s">
        <v>107</v>
      </c>
      <c r="E83" s="60" t="s">
        <v>42</v>
      </c>
    </row>
    <row r="84">
      <c r="C84" s="60" t="s">
        <v>697</v>
      </c>
      <c r="D84" s="60" t="s">
        <v>109</v>
      </c>
      <c r="E84" s="60" t="s">
        <v>34</v>
      </c>
    </row>
    <row r="85">
      <c r="C85" s="60" t="s">
        <v>698</v>
      </c>
      <c r="D85" s="60" t="s">
        <v>110</v>
      </c>
      <c r="E85" s="60" t="s">
        <v>42</v>
      </c>
    </row>
    <row r="86">
      <c r="C86" s="60" t="s">
        <v>699</v>
      </c>
      <c r="D86" s="60" t="s">
        <v>111</v>
      </c>
    </row>
    <row r="87">
      <c r="C87" s="60" t="s">
        <v>700</v>
      </c>
      <c r="D87" s="60" t="s">
        <v>112</v>
      </c>
    </row>
    <row r="88">
      <c r="C88" s="60" t="s">
        <v>113</v>
      </c>
      <c r="D88" s="60" t="s">
        <v>113</v>
      </c>
      <c r="E88" s="60" t="s">
        <v>27</v>
      </c>
    </row>
    <row r="89">
      <c r="C89" s="60" t="s">
        <v>701</v>
      </c>
      <c r="D89" s="60" t="s">
        <v>114</v>
      </c>
    </row>
    <row r="90">
      <c r="B90" s="60" t="s">
        <v>116</v>
      </c>
      <c r="C90" s="60" t="s">
        <v>117</v>
      </c>
    </row>
    <row r="91">
      <c r="C91" s="60" t="s">
        <v>702</v>
      </c>
      <c r="D91" s="60" t="s">
        <v>115</v>
      </c>
    </row>
    <row r="92">
      <c r="C92" s="60" t="s">
        <v>703</v>
      </c>
      <c r="D92" s="60" t="s">
        <v>118</v>
      </c>
      <c r="E92" s="60" t="s">
        <v>27</v>
      </c>
    </row>
    <row r="93">
      <c r="C93" s="60" t="s">
        <v>120</v>
      </c>
    </row>
    <row r="94">
      <c r="C94" s="60" t="s">
        <v>704</v>
      </c>
      <c r="D94" s="60" t="s">
        <v>119</v>
      </c>
    </row>
    <row r="95">
      <c r="C95" s="60" t="s">
        <v>705</v>
      </c>
      <c r="D95" s="60" t="s">
        <v>595</v>
      </c>
      <c r="E95" s="60" t="s">
        <v>27</v>
      </c>
    </row>
    <row r="96">
      <c r="C96" s="60" t="s">
        <v>706</v>
      </c>
      <c r="D96" s="60" t="s">
        <v>121</v>
      </c>
    </row>
    <row r="97">
      <c r="C97" s="60" t="s">
        <v>707</v>
      </c>
      <c r="D97" s="60" t="s">
        <v>122</v>
      </c>
      <c r="E97" s="60" t="s">
        <v>27</v>
      </c>
    </row>
    <row r="98">
      <c r="C98" s="60" t="s">
        <v>708</v>
      </c>
      <c r="D98" s="60" t="s">
        <v>123</v>
      </c>
    </row>
    <row r="99">
      <c r="C99" s="60" t="s">
        <v>709</v>
      </c>
      <c r="D99" s="60" t="s">
        <v>124</v>
      </c>
    </row>
    <row r="100">
      <c r="C100" s="60" t="s">
        <v>710</v>
      </c>
      <c r="D100" s="60" t="s">
        <v>125</v>
      </c>
      <c r="E100" s="60" t="s">
        <v>27</v>
      </c>
    </row>
    <row r="101">
      <c r="C101" s="60" t="s">
        <v>711</v>
      </c>
      <c r="D101" s="60" t="s">
        <v>126</v>
      </c>
    </row>
    <row r="102">
      <c r="C102" s="60" t="s">
        <v>712</v>
      </c>
      <c r="D102" s="60" t="s">
        <v>127</v>
      </c>
      <c r="E102" s="60" t="s">
        <v>128</v>
      </c>
    </row>
    <row r="103">
      <c r="C103" s="60" t="s">
        <v>130</v>
      </c>
    </row>
    <row r="104">
      <c r="C104" s="60" t="s">
        <v>713</v>
      </c>
      <c r="D104" s="60" t="s">
        <v>129</v>
      </c>
    </row>
    <row r="105">
      <c r="C105" s="60" t="s">
        <v>714</v>
      </c>
      <c r="D105" s="60" t="s">
        <v>131</v>
      </c>
      <c r="E105" s="60" t="s">
        <v>72</v>
      </c>
    </row>
    <row r="106">
      <c r="C106" s="60" t="s">
        <v>133</v>
      </c>
    </row>
    <row r="107">
      <c r="C107" s="60" t="s">
        <v>715</v>
      </c>
      <c r="D107" s="60" t="s">
        <v>132</v>
      </c>
      <c r="E107" s="60" t="s">
        <v>34</v>
      </c>
    </row>
    <row r="108">
      <c r="B108" s="60" t="s">
        <v>135</v>
      </c>
      <c r="C108" s="60" t="s">
        <v>136</v>
      </c>
    </row>
    <row r="109">
      <c r="C109" s="60" t="s">
        <v>134</v>
      </c>
      <c r="D109" s="60" t="s">
        <v>134</v>
      </c>
      <c r="E109" s="60" t="s">
        <v>34</v>
      </c>
    </row>
    <row r="110">
      <c r="C110" s="60" t="s">
        <v>716</v>
      </c>
      <c r="D110" s="60" t="s">
        <v>137</v>
      </c>
      <c r="E110" s="60" t="s">
        <v>34</v>
      </c>
    </row>
    <row r="111">
      <c r="C111" s="60" t="s">
        <v>139</v>
      </c>
    </row>
    <row r="112">
      <c r="C112" s="60" t="s">
        <v>717</v>
      </c>
      <c r="D112" s="60" t="s">
        <v>138</v>
      </c>
      <c r="E112" s="60" t="s">
        <v>47</v>
      </c>
    </row>
    <row r="113">
      <c r="C113" s="60" t="s">
        <v>718</v>
      </c>
      <c r="D113" s="60" t="s">
        <v>140</v>
      </c>
      <c r="E113" s="60" t="s">
        <v>47</v>
      </c>
    </row>
    <row r="114">
      <c r="C114" s="60" t="s">
        <v>719</v>
      </c>
      <c r="D114" s="60" t="s">
        <v>141</v>
      </c>
      <c r="E114" s="60" t="s">
        <v>27</v>
      </c>
    </row>
    <row r="115">
      <c r="C115" s="60" t="s">
        <v>720</v>
      </c>
      <c r="D115" s="60" t="s">
        <v>142</v>
      </c>
    </row>
    <row r="116">
      <c r="C116" s="60" t="s">
        <v>721</v>
      </c>
      <c r="D116" s="60" t="s">
        <v>143</v>
      </c>
      <c r="E116" s="60" t="s">
        <v>47</v>
      </c>
    </row>
    <row r="117">
      <c r="C117" s="60" t="s">
        <v>722</v>
      </c>
      <c r="D117" s="60" t="s">
        <v>144</v>
      </c>
      <c r="E117" s="60" t="s">
        <v>27</v>
      </c>
    </row>
    <row r="118">
      <c r="C118" s="60" t="s">
        <v>146</v>
      </c>
    </row>
    <row r="119">
      <c r="C119" s="60" t="s">
        <v>723</v>
      </c>
      <c r="D119" s="60" t="s">
        <v>566</v>
      </c>
      <c r="E119" s="60" t="s">
        <v>27</v>
      </c>
    </row>
    <row r="120">
      <c r="C120" s="60" t="s">
        <v>724</v>
      </c>
      <c r="D120" s="60" t="s">
        <v>145</v>
      </c>
      <c r="E120" s="60" t="s">
        <v>27</v>
      </c>
    </row>
    <row r="121">
      <c r="C121" s="60" t="s">
        <v>725</v>
      </c>
      <c r="D121" s="60" t="s">
        <v>147</v>
      </c>
    </row>
    <row r="122">
      <c r="C122" s="60" t="s">
        <v>149</v>
      </c>
    </row>
    <row r="123">
      <c r="C123" s="60" t="s">
        <v>726</v>
      </c>
      <c r="D123" s="60" t="s">
        <v>627</v>
      </c>
      <c r="E123" s="60" t="s">
        <v>27</v>
      </c>
    </row>
    <row r="124">
      <c r="C124" s="60" t="s">
        <v>727</v>
      </c>
      <c r="D124" s="60" t="s">
        <v>150</v>
      </c>
      <c r="E124" s="60" t="s">
        <v>27</v>
      </c>
    </row>
    <row r="125">
      <c r="C125" s="60" t="s">
        <v>152</v>
      </c>
    </row>
    <row r="126">
      <c r="C126" s="60" t="s">
        <v>728</v>
      </c>
      <c r="D126" s="60" t="s">
        <v>151</v>
      </c>
    </row>
    <row r="127">
      <c r="C127" s="60" t="s">
        <v>729</v>
      </c>
      <c r="D127" s="60" t="s">
        <v>153</v>
      </c>
      <c r="E127" s="60" t="s">
        <v>27</v>
      </c>
    </row>
    <row r="128">
      <c r="C128" s="60" t="s">
        <v>730</v>
      </c>
      <c r="D128" s="60" t="s">
        <v>154</v>
      </c>
    </row>
    <row r="129">
      <c r="C129" s="60" t="s">
        <v>731</v>
      </c>
      <c r="D129" s="60" t="s">
        <v>155</v>
      </c>
      <c r="E129" s="60" t="s">
        <v>47</v>
      </c>
    </row>
    <row r="130">
      <c r="C130" s="60" t="s">
        <v>732</v>
      </c>
      <c r="D130" s="60" t="s">
        <v>156</v>
      </c>
    </row>
    <row r="131">
      <c r="C131" s="60" t="s">
        <v>733</v>
      </c>
      <c r="D131" s="60" t="s">
        <v>157</v>
      </c>
    </row>
    <row r="132">
      <c r="C132" s="60" t="s">
        <v>734</v>
      </c>
      <c r="D132" s="60" t="s">
        <v>158</v>
      </c>
    </row>
    <row r="133">
      <c r="C133" s="60" t="s">
        <v>735</v>
      </c>
      <c r="D133" s="60" t="s">
        <v>159</v>
      </c>
      <c r="E133" s="60" t="s">
        <v>27</v>
      </c>
    </row>
    <row r="134">
      <c r="C134" s="60" t="s">
        <v>736</v>
      </c>
      <c r="D134" s="60" t="s">
        <v>160</v>
      </c>
    </row>
    <row r="135">
      <c r="C135" s="60" t="s">
        <v>737</v>
      </c>
      <c r="D135" s="60" t="s">
        <v>161</v>
      </c>
    </row>
    <row r="136">
      <c r="C136" s="60" t="s">
        <v>738</v>
      </c>
      <c r="D136" s="60" t="s">
        <v>162</v>
      </c>
    </row>
    <row r="137">
      <c r="C137" s="60" t="s">
        <v>739</v>
      </c>
      <c r="D137" s="60" t="s">
        <v>163</v>
      </c>
    </row>
    <row r="138">
      <c r="C138" s="60" t="s">
        <v>740</v>
      </c>
      <c r="D138" s="60" t="s">
        <v>164</v>
      </c>
    </row>
    <row r="139">
      <c r="C139" s="60" t="s">
        <v>741</v>
      </c>
      <c r="D139" s="60" t="s">
        <v>165</v>
      </c>
      <c r="E139" s="60" t="s">
        <v>27</v>
      </c>
    </row>
    <row r="140">
      <c r="C140" s="60" t="s">
        <v>742</v>
      </c>
      <c r="D140" s="60" t="s">
        <v>166</v>
      </c>
    </row>
    <row r="141">
      <c r="C141" s="60" t="s">
        <v>168</v>
      </c>
    </row>
    <row r="142">
      <c r="C142" s="60" t="s">
        <v>743</v>
      </c>
      <c r="D142" s="60" t="s">
        <v>167</v>
      </c>
      <c r="E142" s="60" t="s">
        <v>47</v>
      </c>
    </row>
    <row r="143">
      <c r="C143" s="60" t="s">
        <v>744</v>
      </c>
      <c r="D143" s="60" t="s">
        <v>169</v>
      </c>
    </row>
    <row r="144">
      <c r="C144" s="60" t="s">
        <v>745</v>
      </c>
      <c r="D144" s="60" t="s">
        <v>170</v>
      </c>
      <c r="E144" s="60" t="s">
        <v>47</v>
      </c>
    </row>
    <row r="145">
      <c r="C145" s="60" t="s">
        <v>746</v>
      </c>
      <c r="D145" s="60" t="s">
        <v>171</v>
      </c>
    </row>
    <row r="146">
      <c r="C146" s="60" t="s">
        <v>747</v>
      </c>
      <c r="D146" s="60" t="s">
        <v>172</v>
      </c>
      <c r="E146" s="60" t="s">
        <v>34</v>
      </c>
    </row>
    <row r="147">
      <c r="C147" s="60" t="s">
        <v>748</v>
      </c>
      <c r="D147" s="60" t="s">
        <v>173</v>
      </c>
      <c r="E147" s="60" t="s">
        <v>174</v>
      </c>
    </row>
    <row r="148">
      <c r="B148" s="60" t="s">
        <v>103</v>
      </c>
      <c r="C148" s="60" t="s">
        <v>103</v>
      </c>
    </row>
    <row r="149">
      <c r="C149" s="60" t="s">
        <v>749</v>
      </c>
      <c r="D149" s="60" t="s">
        <v>175</v>
      </c>
      <c r="E149" s="60" t="s">
        <v>27</v>
      </c>
    </row>
    <row r="150">
      <c r="C150" s="60" t="s">
        <v>750</v>
      </c>
      <c r="D150" s="60" t="s">
        <v>569</v>
      </c>
      <c r="E150" s="60" t="s">
        <v>27</v>
      </c>
    </row>
    <row r="151">
      <c r="C151" s="60" t="s">
        <v>751</v>
      </c>
      <c r="D151" s="60" t="s">
        <v>176</v>
      </c>
      <c r="E151" s="60" t="s">
        <v>72</v>
      </c>
    </row>
    <row r="152">
      <c r="C152" s="60" t="s">
        <v>752</v>
      </c>
      <c r="D152" s="60" t="s">
        <v>177</v>
      </c>
      <c r="E152" s="60" t="s">
        <v>27</v>
      </c>
    </row>
    <row r="153">
      <c r="C153" s="60" t="s">
        <v>753</v>
      </c>
      <c r="D153" s="60" t="s">
        <v>178</v>
      </c>
    </row>
    <row r="154">
      <c r="C154" s="60" t="s">
        <v>754</v>
      </c>
      <c r="D154" s="60" t="s">
        <v>577</v>
      </c>
      <c r="E154" s="60" t="s">
        <v>27</v>
      </c>
    </row>
    <row r="155">
      <c r="C155" s="60" t="s">
        <v>755</v>
      </c>
      <c r="D155" s="60" t="s">
        <v>179</v>
      </c>
      <c r="E155" s="60" t="s">
        <v>72</v>
      </c>
    </row>
    <row r="156">
      <c r="C156" s="60" t="s">
        <v>756</v>
      </c>
      <c r="D156" s="60" t="s">
        <v>180</v>
      </c>
      <c r="E156" s="60" t="s">
        <v>72</v>
      </c>
    </row>
    <row r="157">
      <c r="C157" s="60" t="s">
        <v>757</v>
      </c>
      <c r="D157" s="60" t="s">
        <v>591</v>
      </c>
      <c r="E157" s="60" t="s">
        <v>27</v>
      </c>
    </row>
    <row r="158">
      <c r="C158" s="60" t="s">
        <v>758</v>
      </c>
      <c r="D158" s="60" t="s">
        <v>181</v>
      </c>
      <c r="E158" s="60" t="s">
        <v>27</v>
      </c>
    </row>
    <row r="159">
      <c r="B159" s="60" t="s">
        <v>183</v>
      </c>
      <c r="C159" s="60" t="s">
        <v>105</v>
      </c>
    </row>
    <row r="160">
      <c r="C160" s="60" t="s">
        <v>759</v>
      </c>
      <c r="D160" s="60" t="s">
        <v>182</v>
      </c>
    </row>
    <row r="161">
      <c r="C161" s="60" t="s">
        <v>760</v>
      </c>
      <c r="D161" s="60" t="s">
        <v>184</v>
      </c>
    </row>
    <row r="162">
      <c r="C162" s="60" t="s">
        <v>761</v>
      </c>
      <c r="D162" s="60" t="s">
        <v>185</v>
      </c>
    </row>
    <row r="164">
      <c r="A164" s="60" t="s">
        <v>24</v>
      </c>
      <c r="B164" s="60" t="s">
        <v>25</v>
      </c>
      <c r="C164" s="60" t="s">
        <v>23</v>
      </c>
      <c r="D164" s="60" t="s">
        <v>647</v>
      </c>
    </row>
    <row r="165">
      <c r="D165" s="60" t="s">
        <v>22</v>
      </c>
      <c r="E165" s="60" t="s">
        <v>23</v>
      </c>
    </row>
    <row r="166">
      <c r="A166" s="60" t="s">
        <v>187</v>
      </c>
      <c r="B166" s="60" t="s">
        <v>188</v>
      </c>
      <c r="C166" s="60" t="s">
        <v>189</v>
      </c>
    </row>
    <row r="167">
      <c r="C167" s="60" t="s">
        <v>762</v>
      </c>
      <c r="D167" s="60" t="s">
        <v>186</v>
      </c>
    </row>
    <row r="168">
      <c r="C168" s="60" t="s">
        <v>763</v>
      </c>
      <c r="D168" s="60" t="s">
        <v>190</v>
      </c>
      <c r="E168" s="60" t="s">
        <v>27</v>
      </c>
    </row>
    <row r="169">
      <c r="C169" s="60" t="s">
        <v>764</v>
      </c>
      <c r="D169" s="60" t="s">
        <v>191</v>
      </c>
      <c r="E169" s="60" t="s">
        <v>27</v>
      </c>
    </row>
    <row r="170">
      <c r="C170" s="60" t="s">
        <v>765</v>
      </c>
      <c r="D170" s="60" t="s">
        <v>192</v>
      </c>
      <c r="E170" s="60" t="s">
        <v>27</v>
      </c>
    </row>
    <row r="171">
      <c r="C171" s="60" t="s">
        <v>766</v>
      </c>
      <c r="D171" s="60" t="s">
        <v>193</v>
      </c>
      <c r="E171" s="60" t="s">
        <v>27</v>
      </c>
    </row>
    <row r="172">
      <c r="B172" s="60" t="s">
        <v>195</v>
      </c>
      <c r="C172" s="60" t="s">
        <v>196</v>
      </c>
    </row>
    <row r="173">
      <c r="C173" s="60" t="s">
        <v>767</v>
      </c>
      <c r="D173" s="60" t="s">
        <v>194</v>
      </c>
      <c r="E173" s="60" t="s">
        <v>27</v>
      </c>
    </row>
    <row r="174">
      <c r="C174" s="60" t="s">
        <v>768</v>
      </c>
      <c r="D174" s="60" t="s">
        <v>197</v>
      </c>
    </row>
    <row r="175">
      <c r="C175" s="60" t="s">
        <v>769</v>
      </c>
      <c r="D175" s="60" t="s">
        <v>198</v>
      </c>
      <c r="E175" s="60" t="s">
        <v>27</v>
      </c>
    </row>
    <row r="176">
      <c r="C176" s="60" t="s">
        <v>200</v>
      </c>
    </row>
    <row r="177">
      <c r="C177" s="60" t="s">
        <v>770</v>
      </c>
      <c r="D177" s="60" t="s">
        <v>199</v>
      </c>
      <c r="E177" s="60" t="s">
        <v>27</v>
      </c>
    </row>
    <row r="178">
      <c r="C178" s="60" t="s">
        <v>771</v>
      </c>
      <c r="D178" s="60" t="s">
        <v>201</v>
      </c>
    </row>
    <row r="179">
      <c r="C179" s="60" t="s">
        <v>772</v>
      </c>
      <c r="D179" s="60" t="s">
        <v>202</v>
      </c>
      <c r="E179" s="60" t="s">
        <v>27</v>
      </c>
    </row>
    <row r="180">
      <c r="C180" s="60" t="s">
        <v>773</v>
      </c>
      <c r="D180" s="60" t="s">
        <v>203</v>
      </c>
      <c r="E180" s="60" t="s">
        <v>27</v>
      </c>
    </row>
    <row r="181">
      <c r="C181" s="60" t="s">
        <v>774</v>
      </c>
      <c r="D181" s="60" t="s">
        <v>204</v>
      </c>
      <c r="E181" s="60" t="s">
        <v>27</v>
      </c>
    </row>
    <row r="182">
      <c r="C182" s="60" t="s">
        <v>775</v>
      </c>
      <c r="D182" s="60" t="s">
        <v>205</v>
      </c>
    </row>
    <row r="183">
      <c r="C183" s="60" t="s">
        <v>207</v>
      </c>
    </row>
    <row r="184">
      <c r="C184" s="60" t="s">
        <v>776</v>
      </c>
      <c r="D184" s="60" t="s">
        <v>206</v>
      </c>
      <c r="E184" s="60" t="s">
        <v>27</v>
      </c>
    </row>
    <row r="185">
      <c r="C185" s="60" t="s">
        <v>777</v>
      </c>
      <c r="D185" s="60" t="s">
        <v>208</v>
      </c>
    </row>
    <row r="186">
      <c r="C186" s="60" t="s">
        <v>778</v>
      </c>
      <c r="D186" s="60" t="s">
        <v>209</v>
      </c>
    </row>
    <row r="187">
      <c r="C187" s="60" t="s">
        <v>779</v>
      </c>
      <c r="D187" s="60" t="s">
        <v>210</v>
      </c>
      <c r="E187" s="60" t="s">
        <v>27</v>
      </c>
    </row>
    <row r="188">
      <c r="C188" s="60" t="s">
        <v>780</v>
      </c>
      <c r="D188" s="60" t="s">
        <v>211</v>
      </c>
    </row>
    <row r="189">
      <c r="B189" s="60" t="s">
        <v>213</v>
      </c>
      <c r="C189" s="60" t="s">
        <v>214</v>
      </c>
    </row>
    <row r="190">
      <c r="C190" s="60" t="s">
        <v>781</v>
      </c>
      <c r="D190" s="60" t="s">
        <v>212</v>
      </c>
    </row>
    <row r="191">
      <c r="B191" s="60" t="s">
        <v>216</v>
      </c>
      <c r="C191" s="60" t="s">
        <v>217</v>
      </c>
    </row>
    <row r="192">
      <c r="C192" s="60" t="s">
        <v>782</v>
      </c>
      <c r="D192" s="60" t="s">
        <v>215</v>
      </c>
      <c r="E192" s="60" t="s">
        <v>27</v>
      </c>
    </row>
    <row r="193">
      <c r="C193" s="60" t="s">
        <v>219</v>
      </c>
    </row>
    <row r="194">
      <c r="C194" s="60" t="s">
        <v>783</v>
      </c>
      <c r="D194" s="60" t="s">
        <v>218</v>
      </c>
    </row>
    <row r="195">
      <c r="B195" s="60" t="s">
        <v>221</v>
      </c>
      <c r="C195" s="60" t="s">
        <v>222</v>
      </c>
    </row>
    <row r="196">
      <c r="C196" s="60" t="s">
        <v>784</v>
      </c>
      <c r="D196" s="60" t="s">
        <v>220</v>
      </c>
      <c r="E196" s="60" t="s">
        <v>27</v>
      </c>
    </row>
    <row r="197">
      <c r="C197" s="60" t="s">
        <v>785</v>
      </c>
      <c r="D197" s="60" t="s">
        <v>561</v>
      </c>
      <c r="E197" s="60" t="s">
        <v>27</v>
      </c>
    </row>
    <row r="198">
      <c r="C198" s="60" t="s">
        <v>786</v>
      </c>
      <c r="D198" s="60" t="s">
        <v>223</v>
      </c>
      <c r="E198" s="60" t="s">
        <v>42</v>
      </c>
    </row>
    <row r="200">
      <c r="A200" s="60" t="s">
        <v>24</v>
      </c>
      <c r="B200" s="60" t="s">
        <v>25</v>
      </c>
      <c r="C200" s="60" t="s">
        <v>23</v>
      </c>
      <c r="D200" s="60" t="s">
        <v>647</v>
      </c>
    </row>
    <row r="201">
      <c r="D201" s="60" t="s">
        <v>22</v>
      </c>
      <c r="E201" s="60" t="s">
        <v>23</v>
      </c>
    </row>
    <row r="202">
      <c r="A202" s="60" t="s">
        <v>225</v>
      </c>
      <c r="B202" s="60" t="s">
        <v>226</v>
      </c>
      <c r="C202" s="60" t="s">
        <v>227</v>
      </c>
    </row>
    <row r="203">
      <c r="C203" s="60" t="s">
        <v>787</v>
      </c>
      <c r="D203" s="60" t="s">
        <v>224</v>
      </c>
    </row>
    <row r="204">
      <c r="C204" s="60" t="s">
        <v>788</v>
      </c>
      <c r="D204" s="60" t="s">
        <v>228</v>
      </c>
      <c r="E204" s="60" t="s">
        <v>27</v>
      </c>
    </row>
    <row r="205">
      <c r="C205" s="60" t="s">
        <v>789</v>
      </c>
      <c r="D205" s="60" t="s">
        <v>572</v>
      </c>
      <c r="E205" s="60" t="s">
        <v>27</v>
      </c>
    </row>
    <row r="206">
      <c r="C206" s="60" t="s">
        <v>790</v>
      </c>
      <c r="D206" s="60" t="s">
        <v>229</v>
      </c>
      <c r="E206" s="60" t="s">
        <v>27</v>
      </c>
    </row>
    <row r="207">
      <c r="C207" s="60" t="s">
        <v>791</v>
      </c>
      <c r="D207" s="60" t="s">
        <v>230</v>
      </c>
      <c r="E207" s="60" t="s">
        <v>27</v>
      </c>
    </row>
    <row r="208">
      <c r="C208" s="60" t="s">
        <v>231</v>
      </c>
      <c r="D208" s="60" t="s">
        <v>231</v>
      </c>
      <c r="E208" s="60" t="s">
        <v>27</v>
      </c>
    </row>
    <row r="209">
      <c r="C209" s="60" t="s">
        <v>792</v>
      </c>
      <c r="D209" s="60" t="s">
        <v>232</v>
      </c>
      <c r="E209" s="60" t="s">
        <v>27</v>
      </c>
    </row>
    <row r="210">
      <c r="C210" s="60" t="s">
        <v>793</v>
      </c>
      <c r="D210" s="60" t="s">
        <v>233</v>
      </c>
      <c r="E210" s="60" t="s">
        <v>27</v>
      </c>
    </row>
    <row r="211">
      <c r="C211" s="60" t="s">
        <v>794</v>
      </c>
      <c r="D211" s="60" t="s">
        <v>234</v>
      </c>
      <c r="E211" s="60" t="s">
        <v>27</v>
      </c>
    </row>
    <row r="212">
      <c r="C212" s="60" t="s">
        <v>795</v>
      </c>
      <c r="D212" s="60" t="s">
        <v>235</v>
      </c>
      <c r="E212" s="60" t="s">
        <v>72</v>
      </c>
    </row>
    <row r="213">
      <c r="C213" s="60" t="s">
        <v>796</v>
      </c>
      <c r="D213" s="60" t="s">
        <v>236</v>
      </c>
      <c r="E213" s="60" t="s">
        <v>27</v>
      </c>
    </row>
    <row r="214">
      <c r="C214" s="60" t="s">
        <v>797</v>
      </c>
      <c r="D214" s="60" t="s">
        <v>237</v>
      </c>
    </row>
    <row r="215">
      <c r="C215" s="60" t="s">
        <v>798</v>
      </c>
      <c r="D215" s="60" t="s">
        <v>570</v>
      </c>
      <c r="E215" s="60" t="s">
        <v>27</v>
      </c>
    </row>
    <row r="216">
      <c r="C216" s="60" t="s">
        <v>799</v>
      </c>
      <c r="D216" s="60" t="s">
        <v>576</v>
      </c>
      <c r="E216" s="60" t="s">
        <v>27</v>
      </c>
    </row>
    <row r="217">
      <c r="C217" s="60" t="s">
        <v>800</v>
      </c>
      <c r="D217" s="60" t="s">
        <v>238</v>
      </c>
      <c r="E217" s="60" t="s">
        <v>27</v>
      </c>
    </row>
    <row r="218">
      <c r="C218" s="60" t="s">
        <v>801</v>
      </c>
      <c r="D218" s="60" t="s">
        <v>239</v>
      </c>
      <c r="E218" s="60" t="s">
        <v>27</v>
      </c>
    </row>
    <row r="219">
      <c r="C219" s="60" t="s">
        <v>802</v>
      </c>
      <c r="D219" s="60" t="s">
        <v>240</v>
      </c>
      <c r="E219" s="60" t="s">
        <v>27</v>
      </c>
    </row>
    <row r="220">
      <c r="C220" s="60" t="s">
        <v>803</v>
      </c>
      <c r="D220" s="60" t="s">
        <v>241</v>
      </c>
      <c r="E220" s="60" t="s">
        <v>27</v>
      </c>
    </row>
    <row r="221">
      <c r="C221" s="60" t="s">
        <v>804</v>
      </c>
      <c r="D221" s="60" t="s">
        <v>574</v>
      </c>
      <c r="E221" s="60" t="s">
        <v>27</v>
      </c>
    </row>
    <row r="222">
      <c r="C222" s="60" t="s">
        <v>805</v>
      </c>
      <c r="D222" s="60" t="s">
        <v>242</v>
      </c>
      <c r="E222" s="60" t="s">
        <v>27</v>
      </c>
    </row>
    <row r="223">
      <c r="C223" s="60" t="s">
        <v>806</v>
      </c>
      <c r="D223" s="60" t="s">
        <v>243</v>
      </c>
      <c r="E223" s="60" t="s">
        <v>27</v>
      </c>
    </row>
    <row r="224">
      <c r="C224" s="60" t="s">
        <v>807</v>
      </c>
      <c r="D224" s="60" t="s">
        <v>244</v>
      </c>
      <c r="E224" s="60" t="s">
        <v>27</v>
      </c>
    </row>
    <row r="225">
      <c r="C225" s="60" t="s">
        <v>808</v>
      </c>
      <c r="D225" s="60" t="s">
        <v>245</v>
      </c>
      <c r="E225" s="60" t="s">
        <v>27</v>
      </c>
    </row>
    <row r="226">
      <c r="C226" s="60" t="s">
        <v>809</v>
      </c>
      <c r="D226" s="60" t="s">
        <v>246</v>
      </c>
      <c r="E226" s="60" t="s">
        <v>27</v>
      </c>
    </row>
    <row r="227">
      <c r="C227" s="60" t="s">
        <v>810</v>
      </c>
      <c r="D227" s="60" t="s">
        <v>247</v>
      </c>
      <c r="E227" s="60" t="s">
        <v>27</v>
      </c>
    </row>
    <row r="228">
      <c r="B228" s="60" t="s">
        <v>249</v>
      </c>
      <c r="C228" s="60" t="s">
        <v>250</v>
      </c>
    </row>
    <row r="229">
      <c r="C229" s="60" t="s">
        <v>811</v>
      </c>
      <c r="D229" s="60" t="s">
        <v>248</v>
      </c>
      <c r="E229" s="60" t="s">
        <v>42</v>
      </c>
    </row>
    <row r="230">
      <c r="C230" s="60" t="s">
        <v>812</v>
      </c>
      <c r="D230" s="60" t="s">
        <v>251</v>
      </c>
    </row>
    <row r="231">
      <c r="C231" s="60" t="s">
        <v>813</v>
      </c>
      <c r="D231" s="60" t="s">
        <v>252</v>
      </c>
    </row>
    <row r="232">
      <c r="C232" s="60" t="s">
        <v>814</v>
      </c>
      <c r="D232" s="60" t="s">
        <v>253</v>
      </c>
    </row>
    <row r="233">
      <c r="C233" s="60" t="s">
        <v>815</v>
      </c>
      <c r="D233" s="60" t="s">
        <v>254</v>
      </c>
    </row>
    <row r="234">
      <c r="C234" s="60" t="s">
        <v>816</v>
      </c>
      <c r="D234" s="60" t="s">
        <v>255</v>
      </c>
    </row>
    <row r="235">
      <c r="C235" s="60" t="s">
        <v>817</v>
      </c>
      <c r="D235" s="60" t="s">
        <v>256</v>
      </c>
    </row>
    <row r="236">
      <c r="C236" s="60" t="s">
        <v>818</v>
      </c>
      <c r="D236" s="60" t="s">
        <v>257</v>
      </c>
    </row>
    <row r="237">
      <c r="C237" s="60" t="s">
        <v>819</v>
      </c>
      <c r="D237" s="60" t="s">
        <v>258</v>
      </c>
      <c r="E237" s="60" t="s">
        <v>27</v>
      </c>
    </row>
    <row r="238">
      <c r="C238" s="60" t="s">
        <v>259</v>
      </c>
      <c r="D238" s="60" t="s">
        <v>259</v>
      </c>
    </row>
    <row r="239">
      <c r="C239" s="60" t="s">
        <v>820</v>
      </c>
      <c r="D239" s="60" t="s">
        <v>260</v>
      </c>
    </row>
    <row r="240">
      <c r="C240" s="60" t="s">
        <v>262</v>
      </c>
    </row>
    <row r="241">
      <c r="C241" s="60" t="s">
        <v>821</v>
      </c>
      <c r="D241" s="60" t="s">
        <v>261</v>
      </c>
      <c r="E241" s="60" t="s">
        <v>27</v>
      </c>
    </row>
    <row r="242">
      <c r="C242" s="60" t="s">
        <v>822</v>
      </c>
      <c r="D242" s="60" t="s">
        <v>634</v>
      </c>
      <c r="E242" s="60" t="s">
        <v>34</v>
      </c>
    </row>
    <row r="243">
      <c r="C243" s="60" t="s">
        <v>264</v>
      </c>
    </row>
    <row r="244">
      <c r="C244" s="60" t="s">
        <v>823</v>
      </c>
      <c r="D244" s="60" t="s">
        <v>263</v>
      </c>
      <c r="E244" s="60" t="s">
        <v>42</v>
      </c>
    </row>
    <row r="245">
      <c r="C245" s="60" t="s">
        <v>824</v>
      </c>
      <c r="D245" s="60" t="s">
        <v>265</v>
      </c>
    </row>
    <row r="246">
      <c r="C246" s="60" t="s">
        <v>825</v>
      </c>
      <c r="D246" s="60" t="s">
        <v>266</v>
      </c>
      <c r="E246" s="60" t="s">
        <v>27</v>
      </c>
    </row>
    <row r="247">
      <c r="C247" s="60" t="s">
        <v>826</v>
      </c>
      <c r="D247" s="60" t="s">
        <v>267</v>
      </c>
      <c r="E247" s="60" t="s">
        <v>27</v>
      </c>
    </row>
    <row r="248">
      <c r="C248" s="60" t="s">
        <v>269</v>
      </c>
    </row>
    <row r="249">
      <c r="C249" s="60" t="s">
        <v>827</v>
      </c>
      <c r="D249" s="60" t="s">
        <v>268</v>
      </c>
    </row>
    <row r="250">
      <c r="C250" s="60" t="s">
        <v>828</v>
      </c>
      <c r="D250" s="60" t="s">
        <v>270</v>
      </c>
      <c r="E250" s="60" t="s">
        <v>27</v>
      </c>
    </row>
    <row r="251">
      <c r="C251" s="60" t="s">
        <v>829</v>
      </c>
      <c r="D251" s="60" t="s">
        <v>271</v>
      </c>
      <c r="E251" s="60" t="s">
        <v>27</v>
      </c>
    </row>
    <row r="253">
      <c r="A253" s="60" t="s">
        <v>24</v>
      </c>
      <c r="B253" s="60" t="s">
        <v>25</v>
      </c>
      <c r="C253" s="60" t="s">
        <v>23</v>
      </c>
      <c r="D253" s="60" t="s">
        <v>647</v>
      </c>
    </row>
    <row r="254">
      <c r="D254" s="60" t="s">
        <v>22</v>
      </c>
      <c r="E254" s="60" t="s">
        <v>23</v>
      </c>
    </row>
    <row r="255">
      <c r="A255" s="60" t="s">
        <v>225</v>
      </c>
      <c r="B255" s="60" t="s">
        <v>273</v>
      </c>
      <c r="C255" s="60" t="s">
        <v>274</v>
      </c>
    </row>
    <row r="256">
      <c r="C256" s="60" t="s">
        <v>830</v>
      </c>
      <c r="D256" s="60" t="s">
        <v>272</v>
      </c>
    </row>
    <row r="257">
      <c r="C257" s="60" t="s">
        <v>276</v>
      </c>
    </row>
    <row r="258">
      <c r="C258" s="60" t="s">
        <v>831</v>
      </c>
      <c r="D258" s="60" t="s">
        <v>275</v>
      </c>
      <c r="E258" s="60" t="s">
        <v>27</v>
      </c>
    </row>
    <row r="259">
      <c r="C259" s="60" t="s">
        <v>278</v>
      </c>
    </row>
    <row r="260">
      <c r="C260" s="60" t="s">
        <v>832</v>
      </c>
      <c r="D260" s="60" t="s">
        <v>277</v>
      </c>
    </row>
    <row r="261">
      <c r="B261" s="60" t="s">
        <v>281</v>
      </c>
      <c r="C261" s="60" t="s">
        <v>281</v>
      </c>
    </row>
    <row r="262">
      <c r="C262" s="60" t="s">
        <v>833</v>
      </c>
      <c r="D262" s="60" t="s">
        <v>280</v>
      </c>
      <c r="E262" s="60" t="s">
        <v>27</v>
      </c>
    </row>
    <row r="263">
      <c r="C263" s="60" t="s">
        <v>834</v>
      </c>
      <c r="D263" s="60" t="s">
        <v>282</v>
      </c>
      <c r="E263" s="60" t="s">
        <v>27</v>
      </c>
    </row>
    <row r="264">
      <c r="C264" s="60" t="s">
        <v>835</v>
      </c>
      <c r="D264" s="60" t="s">
        <v>283</v>
      </c>
    </row>
    <row r="265">
      <c r="B265" s="60" t="s">
        <v>285</v>
      </c>
      <c r="C265" s="60" t="s">
        <v>286</v>
      </c>
    </row>
    <row r="266">
      <c r="C266" s="60" t="s">
        <v>836</v>
      </c>
      <c r="D266" s="60" t="s">
        <v>284</v>
      </c>
    </row>
    <row r="267">
      <c r="C267" s="60" t="s">
        <v>288</v>
      </c>
    </row>
    <row r="268">
      <c r="C268" s="60" t="s">
        <v>837</v>
      </c>
      <c r="D268" s="60" t="s">
        <v>287</v>
      </c>
      <c r="E268" s="60" t="s">
        <v>27</v>
      </c>
    </row>
    <row r="269">
      <c r="C269" s="60" t="s">
        <v>838</v>
      </c>
      <c r="D269" s="60" t="s">
        <v>289</v>
      </c>
      <c r="E269" s="60" t="s">
        <v>27</v>
      </c>
    </row>
    <row r="270">
      <c r="B270" s="60" t="s">
        <v>291</v>
      </c>
      <c r="C270" s="60" t="s">
        <v>292</v>
      </c>
    </row>
    <row r="271">
      <c r="C271" s="60" t="s">
        <v>839</v>
      </c>
      <c r="D271" s="60" t="s">
        <v>290</v>
      </c>
    </row>
    <row r="272">
      <c r="C272" s="60" t="s">
        <v>294</v>
      </c>
    </row>
    <row r="273">
      <c r="C273" s="60" t="s">
        <v>840</v>
      </c>
      <c r="D273" s="60" t="s">
        <v>293</v>
      </c>
    </row>
    <row r="274">
      <c r="C274" s="60" t="s">
        <v>296</v>
      </c>
    </row>
    <row r="275">
      <c r="C275" s="60" t="s">
        <v>841</v>
      </c>
      <c r="D275" s="60" t="s">
        <v>295</v>
      </c>
    </row>
    <row r="276">
      <c r="C276" s="60" t="s">
        <v>842</v>
      </c>
      <c r="D276" s="60" t="s">
        <v>297</v>
      </c>
      <c r="E276" s="60" t="s">
        <v>27</v>
      </c>
    </row>
    <row r="277">
      <c r="C277" s="60" t="s">
        <v>299</v>
      </c>
    </row>
    <row r="278">
      <c r="C278" s="60" t="s">
        <v>843</v>
      </c>
      <c r="D278" s="60" t="s">
        <v>298</v>
      </c>
      <c r="E278" s="60" t="s">
        <v>27</v>
      </c>
    </row>
    <row r="279">
      <c r="C279" s="60" t="s">
        <v>301</v>
      </c>
    </row>
    <row r="280">
      <c r="C280" s="60" t="s">
        <v>844</v>
      </c>
      <c r="D280" s="60" t="s">
        <v>300</v>
      </c>
      <c r="E280" s="60" t="s">
        <v>128</v>
      </c>
    </row>
    <row r="281">
      <c r="B281" s="60" t="s">
        <v>303</v>
      </c>
      <c r="C281" s="60" t="s">
        <v>304</v>
      </c>
    </row>
    <row r="282">
      <c r="C282" s="60" t="s">
        <v>845</v>
      </c>
      <c r="D282" s="60" t="s">
        <v>302</v>
      </c>
      <c r="E282" s="60" t="s">
        <v>27</v>
      </c>
    </row>
    <row r="283">
      <c r="C283" s="60" t="s">
        <v>846</v>
      </c>
      <c r="D283" s="60" t="s">
        <v>305</v>
      </c>
      <c r="E283" s="60" t="s">
        <v>72</v>
      </c>
    </row>
    <row r="284">
      <c r="C284" s="60" t="s">
        <v>847</v>
      </c>
      <c r="D284" s="60" t="s">
        <v>306</v>
      </c>
      <c r="E284" s="60" t="s">
        <v>27</v>
      </c>
    </row>
    <row r="285">
      <c r="C285" s="60" t="s">
        <v>848</v>
      </c>
      <c r="D285" s="60" t="s">
        <v>307</v>
      </c>
      <c r="E285" s="60" t="s">
        <v>27</v>
      </c>
    </row>
    <row r="286">
      <c r="C286" s="60" t="s">
        <v>849</v>
      </c>
      <c r="D286" s="60" t="s">
        <v>308</v>
      </c>
      <c r="E286" s="60" t="s">
        <v>27</v>
      </c>
    </row>
    <row r="287">
      <c r="C287" s="60" t="s">
        <v>310</v>
      </c>
    </row>
    <row r="288">
      <c r="C288" s="60" t="s">
        <v>850</v>
      </c>
      <c r="D288" s="60" t="s">
        <v>309</v>
      </c>
      <c r="E288" s="60" t="s">
        <v>27</v>
      </c>
    </row>
    <row r="289">
      <c r="C289" s="60" t="s">
        <v>851</v>
      </c>
      <c r="D289" s="60" t="s">
        <v>311</v>
      </c>
      <c r="E289" s="60" t="s">
        <v>27</v>
      </c>
    </row>
    <row r="290">
      <c r="C290" s="60" t="s">
        <v>852</v>
      </c>
      <c r="D290" s="60" t="s">
        <v>312</v>
      </c>
      <c r="E290" s="60" t="s">
        <v>128</v>
      </c>
    </row>
    <row r="291">
      <c r="C291" s="60" t="s">
        <v>853</v>
      </c>
      <c r="D291" s="60" t="s">
        <v>313</v>
      </c>
      <c r="E291" s="60" t="s">
        <v>27</v>
      </c>
    </row>
    <row r="292">
      <c r="C292" s="60" t="s">
        <v>854</v>
      </c>
      <c r="D292" s="60" t="s">
        <v>314</v>
      </c>
    </row>
    <row r="293">
      <c r="C293" s="60" t="s">
        <v>316</v>
      </c>
    </row>
    <row r="294">
      <c r="C294" s="60" t="s">
        <v>855</v>
      </c>
      <c r="D294" s="60" t="s">
        <v>315</v>
      </c>
      <c r="E294" s="60" t="s">
        <v>27</v>
      </c>
    </row>
    <row r="295">
      <c r="B295" s="60" t="s">
        <v>183</v>
      </c>
      <c r="C295" s="60" t="s">
        <v>249</v>
      </c>
    </row>
    <row r="296">
      <c r="C296" s="60" t="s">
        <v>856</v>
      </c>
      <c r="D296" s="60" t="s">
        <v>317</v>
      </c>
      <c r="E296" s="60" t="s">
        <v>27</v>
      </c>
    </row>
    <row r="297">
      <c r="C297" s="60" t="s">
        <v>857</v>
      </c>
      <c r="D297" s="60" t="s">
        <v>318</v>
      </c>
      <c r="E297" s="60" t="s">
        <v>27</v>
      </c>
    </row>
    <row r="298">
      <c r="C298" s="60" t="s">
        <v>858</v>
      </c>
      <c r="D298" s="60" t="s">
        <v>319</v>
      </c>
    </row>
    <row r="299">
      <c r="C299" s="60" t="s">
        <v>859</v>
      </c>
      <c r="D299" s="60" t="s">
        <v>565</v>
      </c>
      <c r="E299" s="60" t="s">
        <v>27</v>
      </c>
    </row>
    <row r="300">
      <c r="C300" s="60" t="s">
        <v>860</v>
      </c>
      <c r="D300" s="60" t="s">
        <v>320</v>
      </c>
    </row>
    <row r="301">
      <c r="C301" s="60" t="s">
        <v>861</v>
      </c>
      <c r="D301" s="60" t="s">
        <v>321</v>
      </c>
      <c r="E301" s="60" t="s">
        <v>27</v>
      </c>
    </row>
    <row r="302">
      <c r="C302" s="60" t="s">
        <v>862</v>
      </c>
      <c r="D302" s="60" t="s">
        <v>322</v>
      </c>
      <c r="E302" s="60" t="s">
        <v>27</v>
      </c>
    </row>
    <row r="303">
      <c r="C303" s="60" t="s">
        <v>863</v>
      </c>
      <c r="D303" s="60" t="s">
        <v>323</v>
      </c>
      <c r="E303" s="60" t="s">
        <v>27</v>
      </c>
    </row>
    <row r="304">
      <c r="C304" s="60" t="s">
        <v>274</v>
      </c>
    </row>
    <row r="305">
      <c r="C305" s="60" t="s">
        <v>864</v>
      </c>
      <c r="D305" s="60" t="s">
        <v>324</v>
      </c>
      <c r="E305" s="60" t="s">
        <v>27</v>
      </c>
    </row>
    <row r="306">
      <c r="C306" s="60" t="s">
        <v>865</v>
      </c>
      <c r="D306" s="60" t="s">
        <v>325</v>
      </c>
      <c r="E306" s="60" t="s">
        <v>27</v>
      </c>
    </row>
    <row r="307">
      <c r="C307" s="60" t="s">
        <v>327</v>
      </c>
    </row>
    <row r="308">
      <c r="C308" s="60" t="s">
        <v>866</v>
      </c>
      <c r="D308" s="60" t="s">
        <v>326</v>
      </c>
      <c r="E308" s="60" t="s">
        <v>27</v>
      </c>
    </row>
    <row r="309">
      <c r="C309" s="60" t="s">
        <v>867</v>
      </c>
      <c r="D309" s="60" t="s">
        <v>328</v>
      </c>
      <c r="E309" s="60" t="s">
        <v>27</v>
      </c>
    </row>
    <row r="310">
      <c r="C310" s="60" t="s">
        <v>868</v>
      </c>
      <c r="D310" s="60" t="s">
        <v>329</v>
      </c>
      <c r="E310" s="60" t="s">
        <v>42</v>
      </c>
    </row>
    <row r="311">
      <c r="C311" s="60" t="s">
        <v>562</v>
      </c>
      <c r="D311" s="60" t="s">
        <v>562</v>
      </c>
      <c r="E311" s="60" t="s">
        <v>27</v>
      </c>
    </row>
    <row r="312">
      <c r="C312" s="60" t="s">
        <v>869</v>
      </c>
      <c r="D312" s="60" t="s">
        <v>564</v>
      </c>
      <c r="E312" s="60" t="s">
        <v>27</v>
      </c>
    </row>
    <row r="313">
      <c r="C313" s="60" t="s">
        <v>870</v>
      </c>
      <c r="D313" s="60" t="s">
        <v>330</v>
      </c>
      <c r="E313" s="60" t="s">
        <v>34</v>
      </c>
    </row>
    <row r="315">
      <c r="A315" s="60" t="s">
        <v>24</v>
      </c>
      <c r="B315" s="60" t="s">
        <v>25</v>
      </c>
      <c r="C315" s="60" t="s">
        <v>23</v>
      </c>
      <c r="D315" s="60" t="s">
        <v>647</v>
      </c>
    </row>
    <row r="316">
      <c r="D316" s="60" t="s">
        <v>22</v>
      </c>
      <c r="E316" s="60" t="s">
        <v>23</v>
      </c>
    </row>
    <row r="317">
      <c r="A317" s="60" t="s">
        <v>332</v>
      </c>
      <c r="B317" s="60" t="s">
        <v>333</v>
      </c>
      <c r="C317" s="60" t="s">
        <v>333</v>
      </c>
    </row>
    <row r="318">
      <c r="C318" s="60" t="s">
        <v>871</v>
      </c>
      <c r="D318" s="60" t="s">
        <v>331</v>
      </c>
      <c r="E318" s="60" t="s">
        <v>72</v>
      </c>
    </row>
    <row r="319">
      <c r="C319" s="60" t="s">
        <v>872</v>
      </c>
      <c r="D319" s="60" t="s">
        <v>334</v>
      </c>
      <c r="E319" s="60" t="s">
        <v>174</v>
      </c>
    </row>
    <row r="320">
      <c r="C320" s="60" t="s">
        <v>873</v>
      </c>
      <c r="D320" s="60" t="s">
        <v>335</v>
      </c>
      <c r="E320" s="60" t="s">
        <v>72</v>
      </c>
    </row>
    <row r="321">
      <c r="C321" s="60" t="s">
        <v>874</v>
      </c>
      <c r="D321" s="60" t="s">
        <v>336</v>
      </c>
      <c r="E321" s="60" t="s">
        <v>27</v>
      </c>
    </row>
    <row r="322">
      <c r="B322" s="60" t="s">
        <v>875</v>
      </c>
      <c r="C322" s="60" t="s">
        <v>875</v>
      </c>
    </row>
    <row r="323">
      <c r="B323" s="60" t="s">
        <v>338</v>
      </c>
      <c r="C323" s="60" t="s">
        <v>338</v>
      </c>
    </row>
    <row r="324">
      <c r="C324" s="60" t="s">
        <v>876</v>
      </c>
      <c r="D324" s="60" t="s">
        <v>337</v>
      </c>
    </row>
    <row r="325">
      <c r="C325" s="60" t="s">
        <v>877</v>
      </c>
      <c r="D325" s="60" t="s">
        <v>339</v>
      </c>
      <c r="E325" s="60" t="s">
        <v>27</v>
      </c>
    </row>
    <row r="326">
      <c r="C326" s="60" t="s">
        <v>340</v>
      </c>
      <c r="D326" s="60" t="s">
        <v>340</v>
      </c>
    </row>
    <row r="327">
      <c r="C327" s="60" t="s">
        <v>878</v>
      </c>
      <c r="D327" s="60" t="s">
        <v>341</v>
      </c>
      <c r="E327" s="60" t="s">
        <v>27</v>
      </c>
    </row>
    <row r="328">
      <c r="C328" s="60" t="s">
        <v>879</v>
      </c>
      <c r="D328" s="60" t="s">
        <v>342</v>
      </c>
      <c r="E328" s="60" t="s">
        <v>27</v>
      </c>
    </row>
    <row r="329">
      <c r="C329" s="60" t="s">
        <v>880</v>
      </c>
      <c r="D329" s="60" t="s">
        <v>343</v>
      </c>
      <c r="E329" s="60" t="s">
        <v>27</v>
      </c>
    </row>
    <row r="330">
      <c r="C330" s="60" t="s">
        <v>881</v>
      </c>
      <c r="D330" s="60" t="s">
        <v>344</v>
      </c>
      <c r="E330" s="60" t="s">
        <v>27</v>
      </c>
    </row>
    <row r="331">
      <c r="C331" s="60" t="s">
        <v>882</v>
      </c>
      <c r="D331" s="60" t="s">
        <v>345</v>
      </c>
      <c r="E331" s="60" t="s">
        <v>27</v>
      </c>
    </row>
    <row r="332">
      <c r="C332" s="60" t="s">
        <v>883</v>
      </c>
      <c r="D332" s="60" t="s">
        <v>346</v>
      </c>
      <c r="E332" s="60" t="s">
        <v>27</v>
      </c>
    </row>
    <row r="333">
      <c r="B333" s="60" t="s">
        <v>348</v>
      </c>
      <c r="C333" s="60" t="s">
        <v>348</v>
      </c>
    </row>
    <row r="334">
      <c r="C334" s="60" t="s">
        <v>884</v>
      </c>
      <c r="D334" s="60" t="s">
        <v>347</v>
      </c>
    </row>
    <row r="335">
      <c r="C335" s="60" t="s">
        <v>885</v>
      </c>
      <c r="D335" s="60" t="s">
        <v>349</v>
      </c>
      <c r="E335" s="60" t="s">
        <v>72</v>
      </c>
    </row>
    <row r="336">
      <c r="B336" s="60" t="s">
        <v>221</v>
      </c>
      <c r="C336" s="60" t="s">
        <v>333</v>
      </c>
    </row>
    <row r="337">
      <c r="C337" s="60" t="s">
        <v>886</v>
      </c>
      <c r="D337" s="60" t="s">
        <v>350</v>
      </c>
    </row>
    <row r="338">
      <c r="C338" s="60" t="s">
        <v>887</v>
      </c>
      <c r="D338" s="60" t="s">
        <v>575</v>
      </c>
      <c r="E338" s="60" t="s">
        <v>27</v>
      </c>
    </row>
    <row r="339">
      <c r="C339" s="60" t="s">
        <v>888</v>
      </c>
      <c r="D339" s="60" t="s">
        <v>351</v>
      </c>
      <c r="E339" s="60" t="s">
        <v>27</v>
      </c>
    </row>
    <row r="340">
      <c r="C340" s="60" t="s">
        <v>889</v>
      </c>
      <c r="D340" s="60" t="s">
        <v>573</v>
      </c>
      <c r="E340" s="60" t="s">
        <v>27</v>
      </c>
    </row>
    <row r="341">
      <c r="C341" s="60" t="s">
        <v>890</v>
      </c>
      <c r="D341" s="60" t="s">
        <v>352</v>
      </c>
      <c r="E341" s="60" t="s">
        <v>27</v>
      </c>
    </row>
    <row r="342">
      <c r="C342" s="60" t="s">
        <v>891</v>
      </c>
      <c r="D342" s="60" t="s">
        <v>353</v>
      </c>
      <c r="E342" s="60" t="s">
        <v>27</v>
      </c>
    </row>
    <row r="344">
      <c r="A344" s="60" t="s">
        <v>24</v>
      </c>
      <c r="B344" s="60" t="s">
        <v>25</v>
      </c>
      <c r="C344" s="60" t="s">
        <v>23</v>
      </c>
      <c r="D344" s="60" t="s">
        <v>647</v>
      </c>
    </row>
    <row r="345">
      <c r="D345" s="60" t="s">
        <v>22</v>
      </c>
      <c r="E345" s="60" t="s">
        <v>23</v>
      </c>
    </row>
    <row r="346">
      <c r="A346" s="60" t="s">
        <v>355</v>
      </c>
      <c r="B346" s="60" t="s">
        <v>356</v>
      </c>
      <c r="C346" s="60" t="s">
        <v>356</v>
      </c>
    </row>
    <row r="347">
      <c r="C347" s="60" t="s">
        <v>892</v>
      </c>
      <c r="D347" s="60" t="s">
        <v>354</v>
      </c>
      <c r="E347" s="60" t="s">
        <v>27</v>
      </c>
    </row>
    <row r="348">
      <c r="B348" s="60" t="s">
        <v>358</v>
      </c>
      <c r="C348" s="60" t="s">
        <v>358</v>
      </c>
    </row>
    <row r="349">
      <c r="C349" s="60" t="s">
        <v>893</v>
      </c>
      <c r="D349" s="60" t="s">
        <v>357</v>
      </c>
      <c r="E349" s="60" t="s">
        <v>72</v>
      </c>
    </row>
    <row r="350">
      <c r="C350" s="60" t="s">
        <v>894</v>
      </c>
      <c r="D350" s="60" t="s">
        <v>563</v>
      </c>
      <c r="E350" s="60" t="s">
        <v>27</v>
      </c>
    </row>
    <row r="351">
      <c r="C351" s="60" t="s">
        <v>359</v>
      </c>
      <c r="D351" s="60" t="s">
        <v>359</v>
      </c>
      <c r="E351" s="60" t="s">
        <v>27</v>
      </c>
    </row>
    <row r="352">
      <c r="C352" s="60" t="s">
        <v>895</v>
      </c>
      <c r="D352" s="60" t="s">
        <v>360</v>
      </c>
      <c r="E352" s="60" t="s">
        <v>27</v>
      </c>
    </row>
    <row r="353">
      <c r="C353" s="60" t="s">
        <v>896</v>
      </c>
      <c r="D353" s="60" t="s">
        <v>567</v>
      </c>
      <c r="E353" s="60" t="s">
        <v>27</v>
      </c>
    </row>
    <row r="354">
      <c r="C354" s="60" t="s">
        <v>897</v>
      </c>
      <c r="D354" s="60" t="s">
        <v>361</v>
      </c>
      <c r="E354" s="60" t="s">
        <v>72</v>
      </c>
    </row>
    <row r="355">
      <c r="C355" s="60" t="s">
        <v>898</v>
      </c>
      <c r="D355" s="60" t="s">
        <v>362</v>
      </c>
      <c r="E355" s="60" t="s">
        <v>27</v>
      </c>
    </row>
    <row r="356">
      <c r="C356" s="60" t="s">
        <v>899</v>
      </c>
      <c r="D356" s="60" t="s">
        <v>363</v>
      </c>
      <c r="E356" s="60" t="s">
        <v>27</v>
      </c>
    </row>
    <row r="358">
      <c r="A358" s="60" t="s">
        <v>24</v>
      </c>
      <c r="B358" s="60" t="s">
        <v>25</v>
      </c>
      <c r="C358" s="60" t="s">
        <v>23</v>
      </c>
      <c r="D358" s="60" t="s">
        <v>647</v>
      </c>
    </row>
    <row r="359">
      <c r="D359" s="60" t="s">
        <v>22</v>
      </c>
      <c r="E359" s="60" t="s">
        <v>23</v>
      </c>
    </row>
    <row r="360">
      <c r="A360" s="60" t="s">
        <v>365</v>
      </c>
      <c r="B360" s="60" t="s">
        <v>366</v>
      </c>
      <c r="C360" s="60" t="s">
        <v>366</v>
      </c>
    </row>
    <row r="361">
      <c r="C361" s="60" t="s">
        <v>900</v>
      </c>
      <c r="D361" s="60" t="s">
        <v>364</v>
      </c>
    </row>
    <row r="362">
      <c r="C362" s="60" t="s">
        <v>901</v>
      </c>
      <c r="D362" s="60" t="s">
        <v>367</v>
      </c>
      <c r="E362" s="60" t="s">
        <v>42</v>
      </c>
    </row>
    <row r="363">
      <c r="C363" s="60" t="s">
        <v>902</v>
      </c>
      <c r="D363" s="60" t="s">
        <v>368</v>
      </c>
    </row>
    <row r="364">
      <c r="C364" s="60" t="s">
        <v>903</v>
      </c>
      <c r="D364" s="60" t="s">
        <v>369</v>
      </c>
    </row>
    <row r="365">
      <c r="C365" s="60" t="s">
        <v>904</v>
      </c>
      <c r="D365" s="60" t="s">
        <v>370</v>
      </c>
      <c r="E365" s="60" t="s">
        <v>27</v>
      </c>
    </row>
    <row r="366">
      <c r="C366" s="60" t="s">
        <v>905</v>
      </c>
      <c r="D366" s="60" t="s">
        <v>906</v>
      </c>
      <c r="E366" s="60" t="s">
        <v>27</v>
      </c>
    </row>
    <row r="367">
      <c r="B367" s="60" t="s">
        <v>372</v>
      </c>
      <c r="C367" s="60" t="s">
        <v>373</v>
      </c>
    </row>
    <row r="368">
      <c r="C368" s="60" t="s">
        <v>907</v>
      </c>
      <c r="D368" s="60" t="s">
        <v>371</v>
      </c>
      <c r="E368" s="60" t="s">
        <v>72</v>
      </c>
    </row>
    <row r="370">
      <c r="A370" s="60" t="s">
        <v>24</v>
      </c>
      <c r="B370" s="60" t="s">
        <v>25</v>
      </c>
      <c r="C370" s="60" t="s">
        <v>23</v>
      </c>
      <c r="D370" s="60" t="s">
        <v>647</v>
      </c>
    </row>
    <row r="371">
      <c r="D371" s="60" t="s">
        <v>22</v>
      </c>
      <c r="E371" s="60" t="s">
        <v>23</v>
      </c>
    </row>
    <row r="372">
      <c r="A372" s="60" t="s">
        <v>375</v>
      </c>
      <c r="B372" s="60" t="s">
        <v>376</v>
      </c>
      <c r="C372" s="60" t="s">
        <v>376</v>
      </c>
    </row>
    <row r="373">
      <c r="C373" s="60" t="s">
        <v>908</v>
      </c>
      <c r="D373" s="60" t="s">
        <v>374</v>
      </c>
    </row>
    <row r="374">
      <c r="C374" s="60" t="s">
        <v>909</v>
      </c>
      <c r="D374" s="60" t="s">
        <v>377</v>
      </c>
      <c r="E374" s="60" t="s">
        <v>34</v>
      </c>
    </row>
    <row r="375">
      <c r="C375" s="60" t="s">
        <v>910</v>
      </c>
      <c r="D375" s="60" t="s">
        <v>378</v>
      </c>
    </row>
    <row r="376">
      <c r="C376" s="60" t="s">
        <v>911</v>
      </c>
      <c r="D376" s="60" t="s">
        <v>379</v>
      </c>
      <c r="E376" s="60" t="s">
        <v>34</v>
      </c>
    </row>
    <row r="377">
      <c r="C377" s="60" t="s">
        <v>912</v>
      </c>
      <c r="D377" s="60" t="s">
        <v>380</v>
      </c>
    </row>
    <row r="378">
      <c r="C378" s="60" t="s">
        <v>913</v>
      </c>
      <c r="D378" s="60" t="s">
        <v>381</v>
      </c>
      <c r="E378" s="60" t="s">
        <v>47</v>
      </c>
    </row>
    <row r="379">
      <c r="C379" s="60" t="s">
        <v>914</v>
      </c>
      <c r="D379" s="60" t="s">
        <v>382</v>
      </c>
    </row>
    <row r="380">
      <c r="C380" s="60" t="s">
        <v>915</v>
      </c>
      <c r="D380" s="60" t="s">
        <v>383</v>
      </c>
      <c r="E380" s="60" t="s">
        <v>42</v>
      </c>
    </row>
    <row r="381">
      <c r="C381" s="60" t="s">
        <v>916</v>
      </c>
      <c r="D381" s="60" t="s">
        <v>384</v>
      </c>
      <c r="E381" s="60" t="s">
        <v>42</v>
      </c>
    </row>
    <row r="382">
      <c r="C382" s="60" t="s">
        <v>917</v>
      </c>
      <c r="D382" s="60" t="s">
        <v>385</v>
      </c>
      <c r="E382" s="60" t="s">
        <v>34</v>
      </c>
    </row>
    <row r="383">
      <c r="C383" s="60" t="s">
        <v>918</v>
      </c>
      <c r="D383" s="60" t="s">
        <v>386</v>
      </c>
    </row>
    <row r="384">
      <c r="C384" s="60" t="s">
        <v>919</v>
      </c>
      <c r="D384" s="60" t="s">
        <v>387</v>
      </c>
    </row>
    <row r="385">
      <c r="C385" s="60" t="s">
        <v>920</v>
      </c>
      <c r="D385" s="60" t="s">
        <v>388</v>
      </c>
      <c r="E385" s="60" t="s">
        <v>42</v>
      </c>
    </row>
    <row r="386">
      <c r="C386" s="60" t="s">
        <v>921</v>
      </c>
      <c r="D386" s="60" t="s">
        <v>389</v>
      </c>
    </row>
    <row r="387">
      <c r="C387" s="60" t="s">
        <v>922</v>
      </c>
      <c r="D387" s="60" t="s">
        <v>390</v>
      </c>
    </row>
    <row r="388">
      <c r="C388" s="60" t="s">
        <v>391</v>
      </c>
      <c r="D388" s="60" t="s">
        <v>391</v>
      </c>
      <c r="E388" s="60" t="s">
        <v>42</v>
      </c>
    </row>
    <row r="389">
      <c r="C389" s="60" t="s">
        <v>923</v>
      </c>
      <c r="D389" s="60" t="s">
        <v>392</v>
      </c>
    </row>
    <row r="390">
      <c r="C390" s="60" t="s">
        <v>924</v>
      </c>
      <c r="D390" s="60" t="s">
        <v>393</v>
      </c>
    </row>
    <row r="391">
      <c r="C391" s="60" t="s">
        <v>925</v>
      </c>
      <c r="D391" s="60" t="s">
        <v>394</v>
      </c>
      <c r="E391" s="60" t="s">
        <v>42</v>
      </c>
    </row>
    <row r="392">
      <c r="C392" s="60" t="s">
        <v>926</v>
      </c>
      <c r="D392" s="60" t="s">
        <v>395</v>
      </c>
    </row>
    <row r="393">
      <c r="C393" s="60" t="s">
        <v>927</v>
      </c>
      <c r="D393" s="60" t="s">
        <v>396</v>
      </c>
      <c r="E393" s="60" t="s">
        <v>27</v>
      </c>
    </row>
    <row r="394">
      <c r="C394" s="60" t="s">
        <v>928</v>
      </c>
      <c r="D394" s="60" t="s">
        <v>397</v>
      </c>
    </row>
    <row r="395">
      <c r="C395" s="60" t="s">
        <v>929</v>
      </c>
      <c r="D395" s="60" t="s">
        <v>398</v>
      </c>
    </row>
    <row r="396">
      <c r="C396" s="60" t="s">
        <v>930</v>
      </c>
      <c r="D396" s="60" t="s">
        <v>399</v>
      </c>
    </row>
    <row r="397">
      <c r="C397" s="60" t="s">
        <v>931</v>
      </c>
      <c r="D397" s="60" t="s">
        <v>400</v>
      </c>
    </row>
    <row r="398">
      <c r="C398" s="60" t="s">
        <v>932</v>
      </c>
      <c r="D398" s="60" t="s">
        <v>401</v>
      </c>
    </row>
    <row r="399">
      <c r="C399" s="60" t="s">
        <v>933</v>
      </c>
      <c r="D399" s="60" t="s">
        <v>402</v>
      </c>
      <c r="E399" s="60" t="s">
        <v>42</v>
      </c>
    </row>
    <row r="400">
      <c r="C400" s="60" t="s">
        <v>934</v>
      </c>
      <c r="D400" s="60" t="s">
        <v>403</v>
      </c>
    </row>
    <row r="401">
      <c r="C401" s="60" t="s">
        <v>404</v>
      </c>
      <c r="D401" s="60" t="s">
        <v>404</v>
      </c>
    </row>
    <row r="402">
      <c r="C402" s="60" t="s">
        <v>935</v>
      </c>
      <c r="D402" s="60" t="s">
        <v>405</v>
      </c>
      <c r="E402" s="60" t="s">
        <v>27</v>
      </c>
    </row>
    <row r="403">
      <c r="C403" s="60" t="s">
        <v>936</v>
      </c>
      <c r="D403" s="60" t="s">
        <v>406</v>
      </c>
      <c r="E403" s="60" t="s">
        <v>34</v>
      </c>
    </row>
    <row r="404">
      <c r="C404" s="60" t="s">
        <v>937</v>
      </c>
      <c r="D404" s="60" t="s">
        <v>407</v>
      </c>
    </row>
    <row r="405">
      <c r="C405" s="60" t="s">
        <v>938</v>
      </c>
      <c r="D405" s="60" t="s">
        <v>408</v>
      </c>
    </row>
    <row r="406">
      <c r="C406" s="60" t="s">
        <v>939</v>
      </c>
      <c r="D406" s="60" t="s">
        <v>409</v>
      </c>
      <c r="E406" s="60" t="s">
        <v>27</v>
      </c>
    </row>
    <row r="407">
      <c r="C407" s="60" t="s">
        <v>940</v>
      </c>
      <c r="D407" s="60" t="s">
        <v>410</v>
      </c>
      <c r="E407" s="60" t="s">
        <v>27</v>
      </c>
    </row>
    <row r="408">
      <c r="C408" s="60" t="s">
        <v>941</v>
      </c>
      <c r="D408" s="60" t="s">
        <v>411</v>
      </c>
    </row>
    <row r="409">
      <c r="C409" s="60" t="s">
        <v>942</v>
      </c>
      <c r="D409" s="60" t="s">
        <v>412</v>
      </c>
      <c r="E409" s="60" t="s">
        <v>47</v>
      </c>
    </row>
    <row r="410">
      <c r="C410" s="60" t="s">
        <v>943</v>
      </c>
      <c r="D410" s="60" t="s">
        <v>413</v>
      </c>
      <c r="E410" s="60" t="s">
        <v>27</v>
      </c>
    </row>
    <row r="411">
      <c r="C411" s="60" t="s">
        <v>944</v>
      </c>
      <c r="D411" s="60" t="s">
        <v>414</v>
      </c>
    </row>
    <row r="412">
      <c r="C412" s="60" t="s">
        <v>945</v>
      </c>
      <c r="D412" s="60" t="s">
        <v>415</v>
      </c>
    </row>
    <row r="413">
      <c r="C413" s="60" t="s">
        <v>946</v>
      </c>
      <c r="D413" s="60" t="s">
        <v>416</v>
      </c>
    </row>
    <row r="414">
      <c r="C414" s="60" t="s">
        <v>947</v>
      </c>
      <c r="D414" s="60" t="s">
        <v>417</v>
      </c>
    </row>
    <row r="415">
      <c r="C415" s="60" t="s">
        <v>948</v>
      </c>
      <c r="D415" s="60" t="s">
        <v>418</v>
      </c>
    </row>
    <row r="416">
      <c r="C416" s="60" t="s">
        <v>949</v>
      </c>
      <c r="D416" s="60" t="s">
        <v>419</v>
      </c>
      <c r="E416" s="60" t="s">
        <v>27</v>
      </c>
    </row>
    <row r="417">
      <c r="C417" s="60" t="s">
        <v>950</v>
      </c>
      <c r="D417" s="60" t="s">
        <v>420</v>
      </c>
      <c r="E417" s="60" t="s">
        <v>27</v>
      </c>
    </row>
    <row r="418">
      <c r="C418" s="60" t="s">
        <v>951</v>
      </c>
      <c r="D418" s="60" t="s">
        <v>421</v>
      </c>
      <c r="E418" s="60" t="s">
        <v>27</v>
      </c>
    </row>
    <row r="419">
      <c r="C419" s="60" t="s">
        <v>952</v>
      </c>
      <c r="D419" s="60" t="s">
        <v>422</v>
      </c>
    </row>
    <row r="420">
      <c r="C420" s="60" t="s">
        <v>953</v>
      </c>
      <c r="D420" s="60" t="s">
        <v>423</v>
      </c>
      <c r="E420" s="60" t="s">
        <v>47</v>
      </c>
    </row>
    <row r="421">
      <c r="C421" s="60" t="s">
        <v>954</v>
      </c>
      <c r="D421" s="60" t="s">
        <v>424</v>
      </c>
    </row>
    <row r="422">
      <c r="C422" s="60" t="s">
        <v>955</v>
      </c>
      <c r="D422" s="60" t="s">
        <v>425</v>
      </c>
      <c r="E422" s="60" t="s">
        <v>34</v>
      </c>
    </row>
    <row r="423">
      <c r="C423" s="60" t="s">
        <v>956</v>
      </c>
      <c r="D423" s="60" t="s">
        <v>426</v>
      </c>
    </row>
    <row r="424">
      <c r="C424" s="60" t="s">
        <v>957</v>
      </c>
      <c r="D424" s="60" t="s">
        <v>427</v>
      </c>
    </row>
    <row r="425">
      <c r="C425" s="60" t="s">
        <v>958</v>
      </c>
      <c r="D425" s="60" t="s">
        <v>428</v>
      </c>
      <c r="E425" s="60" t="s">
        <v>34</v>
      </c>
    </row>
    <row r="426">
      <c r="C426" s="60" t="s">
        <v>959</v>
      </c>
      <c r="D426" s="60" t="s">
        <v>429</v>
      </c>
    </row>
    <row r="427">
      <c r="C427" s="60" t="s">
        <v>960</v>
      </c>
      <c r="D427" s="60" t="s">
        <v>430</v>
      </c>
    </row>
    <row r="428">
      <c r="C428" s="60" t="s">
        <v>961</v>
      </c>
      <c r="D428" s="60" t="s">
        <v>431</v>
      </c>
      <c r="E428" s="60" t="s">
        <v>42</v>
      </c>
    </row>
    <row r="429">
      <c r="C429" s="60" t="s">
        <v>962</v>
      </c>
      <c r="D429" s="60" t="s">
        <v>432</v>
      </c>
      <c r="E429" s="60" t="s">
        <v>47</v>
      </c>
    </row>
    <row r="430">
      <c r="B430" s="60" t="s">
        <v>434</v>
      </c>
      <c r="C430" s="60" t="s">
        <v>434</v>
      </c>
    </row>
    <row r="431">
      <c r="C431" s="60" t="s">
        <v>963</v>
      </c>
      <c r="D431" s="60" t="s">
        <v>433</v>
      </c>
    </row>
    <row r="432">
      <c r="C432" s="60" t="s">
        <v>964</v>
      </c>
      <c r="D432" s="60" t="s">
        <v>435</v>
      </c>
      <c r="E432" s="60" t="s">
        <v>27</v>
      </c>
    </row>
    <row r="433">
      <c r="C433" s="60" t="s">
        <v>965</v>
      </c>
      <c r="D433" s="60" t="s">
        <v>436</v>
      </c>
      <c r="E433" s="60" t="s">
        <v>72</v>
      </c>
    </row>
    <row r="434">
      <c r="C434" s="60" t="s">
        <v>966</v>
      </c>
      <c r="D434" s="60" t="s">
        <v>437</v>
      </c>
      <c r="E434" s="60" t="s">
        <v>27</v>
      </c>
    </row>
    <row r="435">
      <c r="C435" s="60" t="s">
        <v>967</v>
      </c>
      <c r="D435" s="60" t="s">
        <v>438</v>
      </c>
      <c r="E435" s="60" t="s">
        <v>34</v>
      </c>
    </row>
    <row r="436">
      <c r="C436" s="60" t="s">
        <v>968</v>
      </c>
      <c r="D436" s="60" t="s">
        <v>439</v>
      </c>
    </row>
    <row r="437">
      <c r="B437" s="60" t="s">
        <v>441</v>
      </c>
      <c r="C437" s="60" t="s">
        <v>441</v>
      </c>
    </row>
    <row r="438">
      <c r="C438" s="60" t="s">
        <v>969</v>
      </c>
      <c r="D438" s="60" t="s">
        <v>440</v>
      </c>
    </row>
    <row r="439">
      <c r="C439" s="60" t="s">
        <v>970</v>
      </c>
      <c r="D439" s="60" t="s">
        <v>442</v>
      </c>
    </row>
    <row r="441">
      <c r="A441" s="60" t="s">
        <v>24</v>
      </c>
      <c r="B441" s="60" t="s">
        <v>25</v>
      </c>
      <c r="C441" s="60" t="s">
        <v>23</v>
      </c>
      <c r="D441" s="60" t="s">
        <v>647</v>
      </c>
    </row>
    <row r="442">
      <c r="D442" s="60" t="s">
        <v>22</v>
      </c>
      <c r="E442" s="60" t="s">
        <v>23</v>
      </c>
    </row>
    <row r="443">
      <c r="A443" s="60" t="s">
        <v>444</v>
      </c>
      <c r="B443" s="60" t="s">
        <v>445</v>
      </c>
      <c r="C443" s="60" t="s">
        <v>446</v>
      </c>
    </row>
    <row r="444">
      <c r="C444" s="60" t="s">
        <v>971</v>
      </c>
      <c r="D444" s="60" t="s">
        <v>443</v>
      </c>
      <c r="E444" s="60" t="s">
        <v>34</v>
      </c>
    </row>
    <row r="445">
      <c r="C445" s="60" t="s">
        <v>972</v>
      </c>
      <c r="D445" s="60" t="s">
        <v>447</v>
      </c>
    </row>
    <row r="446">
      <c r="C446" s="60" t="s">
        <v>973</v>
      </c>
      <c r="D446" s="60" t="s">
        <v>448</v>
      </c>
    </row>
    <row r="447">
      <c r="C447" s="60" t="s">
        <v>974</v>
      </c>
      <c r="D447" s="60" t="s">
        <v>449</v>
      </c>
    </row>
    <row r="448">
      <c r="C448" s="60" t="s">
        <v>975</v>
      </c>
      <c r="D448" s="60" t="s">
        <v>450</v>
      </c>
      <c r="E448" s="60" t="s">
        <v>42</v>
      </c>
    </row>
    <row r="449">
      <c r="C449" s="60" t="s">
        <v>976</v>
      </c>
      <c r="D449" s="60" t="s">
        <v>451</v>
      </c>
      <c r="E449" s="60" t="s">
        <v>34</v>
      </c>
    </row>
    <row r="450">
      <c r="C450" s="60" t="s">
        <v>977</v>
      </c>
      <c r="D450" s="60" t="s">
        <v>452</v>
      </c>
      <c r="E450" s="60" t="s">
        <v>42</v>
      </c>
    </row>
    <row r="451">
      <c r="C451" s="60" t="s">
        <v>978</v>
      </c>
      <c r="D451" s="60" t="s">
        <v>453</v>
      </c>
    </row>
    <row r="452">
      <c r="C452" s="60" t="s">
        <v>979</v>
      </c>
      <c r="D452" s="60" t="s">
        <v>454</v>
      </c>
    </row>
    <row r="453">
      <c r="C453" s="60" t="s">
        <v>980</v>
      </c>
      <c r="D453" s="60" t="s">
        <v>455</v>
      </c>
    </row>
    <row r="454">
      <c r="C454" s="60" t="s">
        <v>981</v>
      </c>
      <c r="D454" s="60" t="s">
        <v>456</v>
      </c>
      <c r="E454" s="60" t="s">
        <v>42</v>
      </c>
    </row>
    <row r="455">
      <c r="C455" s="60" t="s">
        <v>982</v>
      </c>
      <c r="D455" s="60" t="s">
        <v>457</v>
      </c>
      <c r="E455" s="60" t="s">
        <v>42</v>
      </c>
    </row>
    <row r="456">
      <c r="C456" s="60" t="s">
        <v>983</v>
      </c>
      <c r="D456" s="60" t="s">
        <v>458</v>
      </c>
      <c r="E456" s="60" t="s">
        <v>27</v>
      </c>
    </row>
    <row r="457">
      <c r="C457" s="60" t="s">
        <v>984</v>
      </c>
      <c r="D457" s="60" t="s">
        <v>459</v>
      </c>
    </row>
    <row r="458">
      <c r="C458" s="60" t="s">
        <v>985</v>
      </c>
      <c r="D458" s="60" t="s">
        <v>460</v>
      </c>
    </row>
    <row r="459">
      <c r="C459" s="60" t="s">
        <v>986</v>
      </c>
      <c r="D459" s="60" t="s">
        <v>461</v>
      </c>
      <c r="E459" s="60" t="s">
        <v>34</v>
      </c>
    </row>
    <row r="460">
      <c r="C460" s="60" t="s">
        <v>987</v>
      </c>
      <c r="D460" s="60" t="s">
        <v>462</v>
      </c>
      <c r="E460" s="60" t="s">
        <v>42</v>
      </c>
    </row>
    <row r="461">
      <c r="C461" s="60" t="s">
        <v>988</v>
      </c>
      <c r="D461" s="60" t="s">
        <v>463</v>
      </c>
      <c r="E461" s="60" t="s">
        <v>42</v>
      </c>
    </row>
    <row r="462">
      <c r="C462" s="60" t="s">
        <v>989</v>
      </c>
      <c r="D462" s="60" t="s">
        <v>464</v>
      </c>
    </row>
    <row r="463">
      <c r="C463" s="60" t="s">
        <v>990</v>
      </c>
      <c r="D463" s="60" t="s">
        <v>465</v>
      </c>
    </row>
    <row r="464">
      <c r="C464" s="60" t="s">
        <v>991</v>
      </c>
      <c r="D464" s="60" t="s">
        <v>466</v>
      </c>
    </row>
    <row r="465">
      <c r="C465" s="60" t="s">
        <v>992</v>
      </c>
      <c r="D465" s="60" t="s">
        <v>467</v>
      </c>
    </row>
    <row r="466">
      <c r="C466" s="60" t="s">
        <v>468</v>
      </c>
      <c r="D466" s="60" t="s">
        <v>468</v>
      </c>
      <c r="E466" s="60" t="s">
        <v>34</v>
      </c>
    </row>
    <row r="467">
      <c r="C467" s="60" t="s">
        <v>993</v>
      </c>
      <c r="D467" s="60" t="s">
        <v>469</v>
      </c>
    </row>
    <row r="468">
      <c r="C468" s="60" t="s">
        <v>471</v>
      </c>
    </row>
    <row r="469">
      <c r="C469" s="60" t="s">
        <v>994</v>
      </c>
      <c r="D469" s="60" t="s">
        <v>470</v>
      </c>
    </row>
    <row r="470">
      <c r="C470" s="60" t="s">
        <v>995</v>
      </c>
      <c r="D470" s="60" t="s">
        <v>472</v>
      </c>
    </row>
    <row r="471">
      <c r="C471" s="60" t="s">
        <v>996</v>
      </c>
      <c r="D471" s="60" t="s">
        <v>473</v>
      </c>
    </row>
    <row r="472">
      <c r="C472" s="60" t="s">
        <v>475</v>
      </c>
    </row>
    <row r="473">
      <c r="C473" s="60" t="s">
        <v>997</v>
      </c>
      <c r="D473" s="60" t="s">
        <v>474</v>
      </c>
    </row>
    <row r="474">
      <c r="C474" s="60" t="s">
        <v>998</v>
      </c>
      <c r="D474" s="60" t="s">
        <v>477</v>
      </c>
    </row>
    <row r="475">
      <c r="B475" s="60" t="s">
        <v>479</v>
      </c>
      <c r="C475" s="60" t="s">
        <v>479</v>
      </c>
    </row>
    <row r="476">
      <c r="C476" s="60" t="s">
        <v>999</v>
      </c>
      <c r="D476" s="60" t="s">
        <v>478</v>
      </c>
    </row>
    <row r="477">
      <c r="C477" s="60" t="s">
        <v>1000</v>
      </c>
      <c r="D477" s="60" t="s">
        <v>480</v>
      </c>
    </row>
    <row r="478">
      <c r="C478" s="60" t="s">
        <v>1001</v>
      </c>
      <c r="D478" s="60" t="s">
        <v>482</v>
      </c>
    </row>
    <row r="479">
      <c r="C479" s="60" t="s">
        <v>1002</v>
      </c>
      <c r="D479" s="60" t="s">
        <v>483</v>
      </c>
    </row>
    <row r="480">
      <c r="C480" s="60" t="s">
        <v>1003</v>
      </c>
      <c r="D480" s="60" t="s">
        <v>484</v>
      </c>
      <c r="E480" s="60" t="s">
        <v>47</v>
      </c>
    </row>
    <row r="481">
      <c r="C481" s="60" t="s">
        <v>1004</v>
      </c>
      <c r="D481" s="60" t="s">
        <v>485</v>
      </c>
    </row>
    <row r="482">
      <c r="C482" s="60" t="s">
        <v>1005</v>
      </c>
      <c r="D482" s="60" t="s">
        <v>486</v>
      </c>
      <c r="E482" s="60" t="s">
        <v>47</v>
      </c>
    </row>
    <row r="483">
      <c r="C483" s="60" t="s">
        <v>1006</v>
      </c>
      <c r="D483" s="60" t="s">
        <v>487</v>
      </c>
    </row>
    <row r="484">
      <c r="C484" s="60" t="s">
        <v>1007</v>
      </c>
      <c r="D484" s="60" t="s">
        <v>488</v>
      </c>
    </row>
    <row r="485">
      <c r="C485" s="60" t="s">
        <v>1008</v>
      </c>
      <c r="D485" s="60" t="s">
        <v>489</v>
      </c>
    </row>
    <row r="486">
      <c r="C486" s="60" t="s">
        <v>1009</v>
      </c>
      <c r="D486" s="60" t="s">
        <v>490</v>
      </c>
      <c r="E486" s="60" t="s">
        <v>47</v>
      </c>
    </row>
    <row r="487">
      <c r="C487" s="60" t="s">
        <v>1010</v>
      </c>
      <c r="D487" s="60" t="s">
        <v>491</v>
      </c>
    </row>
    <row r="488">
      <c r="C488" s="60" t="s">
        <v>1011</v>
      </c>
      <c r="D488" s="60" t="s">
        <v>492</v>
      </c>
    </row>
    <row r="489">
      <c r="C489" s="60" t="s">
        <v>1012</v>
      </c>
      <c r="D489" s="60" t="s">
        <v>493</v>
      </c>
    </row>
    <row r="490">
      <c r="B490" s="60" t="s">
        <v>495</v>
      </c>
      <c r="C490" s="60" t="s">
        <v>496</v>
      </c>
    </row>
    <row r="491">
      <c r="C491" s="60" t="s">
        <v>1013</v>
      </c>
      <c r="D491" s="60" t="s">
        <v>494</v>
      </c>
      <c r="E491" s="60" t="s">
        <v>47</v>
      </c>
    </row>
    <row r="492">
      <c r="C492" s="60" t="s">
        <v>1014</v>
      </c>
      <c r="D492" s="60" t="s">
        <v>497</v>
      </c>
    </row>
    <row r="493">
      <c r="C493" s="60" t="s">
        <v>1015</v>
      </c>
      <c r="D493" s="60" t="s">
        <v>498</v>
      </c>
      <c r="E493" s="60" t="s">
        <v>174</v>
      </c>
    </row>
    <row r="494">
      <c r="C494" s="60" t="s">
        <v>1016</v>
      </c>
      <c r="D494" s="60" t="s">
        <v>578</v>
      </c>
    </row>
    <row r="495">
      <c r="C495" s="60" t="s">
        <v>500</v>
      </c>
      <c r="D495" s="60" t="s">
        <v>500</v>
      </c>
      <c r="E495" s="60" t="s">
        <v>174</v>
      </c>
    </row>
    <row r="496">
      <c r="C496" s="60" t="s">
        <v>495</v>
      </c>
    </row>
    <row r="497">
      <c r="C497" s="60" t="s">
        <v>1017</v>
      </c>
      <c r="D497" s="60" t="s">
        <v>501</v>
      </c>
      <c r="E497" s="60" t="s">
        <v>27</v>
      </c>
    </row>
    <row r="498">
      <c r="C498" s="60" t="s">
        <v>1018</v>
      </c>
      <c r="D498" s="60" t="s">
        <v>568</v>
      </c>
      <c r="E498" s="60" t="s">
        <v>27</v>
      </c>
    </row>
    <row r="499">
      <c r="C499" s="60" t="s">
        <v>1019</v>
      </c>
      <c r="D499" s="60" t="s">
        <v>502</v>
      </c>
      <c r="E499" s="60" t="s">
        <v>27</v>
      </c>
    </row>
    <row r="500">
      <c r="B500" s="60" t="s">
        <v>504</v>
      </c>
      <c r="C500" s="60" t="s">
        <v>505</v>
      </c>
    </row>
    <row r="501">
      <c r="C501" s="60" t="s">
        <v>1020</v>
      </c>
      <c r="D501" s="60" t="s">
        <v>503</v>
      </c>
    </row>
    <row r="502">
      <c r="C502" s="60" t="s">
        <v>1021</v>
      </c>
      <c r="D502" s="60" t="s">
        <v>506</v>
      </c>
      <c r="E502" s="60" t="s">
        <v>27</v>
      </c>
    </row>
    <row r="503">
      <c r="C503" s="60" t="s">
        <v>1022</v>
      </c>
      <c r="D503" s="60" t="s">
        <v>507</v>
      </c>
      <c r="E503" s="60" t="s">
        <v>27</v>
      </c>
    </row>
    <row r="504">
      <c r="C504" s="60" t="s">
        <v>1023</v>
      </c>
      <c r="D504" s="60" t="s">
        <v>508</v>
      </c>
      <c r="E504" s="60" t="s">
        <v>27</v>
      </c>
    </row>
    <row r="505">
      <c r="C505" s="60" t="s">
        <v>1024</v>
      </c>
      <c r="D505" s="60" t="s">
        <v>509</v>
      </c>
    </row>
    <row r="506">
      <c r="C506" s="60" t="s">
        <v>1025</v>
      </c>
      <c r="D506" s="60" t="s">
        <v>510</v>
      </c>
      <c r="E506" s="60" t="s">
        <v>34</v>
      </c>
    </row>
    <row r="507">
      <c r="C507" s="60" t="s">
        <v>512</v>
      </c>
    </row>
    <row r="508">
      <c r="C508" s="60" t="s">
        <v>1026</v>
      </c>
      <c r="D508" s="60" t="s">
        <v>511</v>
      </c>
      <c r="E508" s="60" t="s">
        <v>27</v>
      </c>
    </row>
    <row r="509">
      <c r="C509" s="60" t="s">
        <v>1027</v>
      </c>
      <c r="D509" s="60" t="s">
        <v>513</v>
      </c>
      <c r="E509" s="60" t="s">
        <v>27</v>
      </c>
    </row>
    <row r="511">
      <c r="A511" s="60" t="s">
        <v>24</v>
      </c>
      <c r="B511" s="60" t="s">
        <v>25</v>
      </c>
      <c r="C511" s="60" t="s">
        <v>23</v>
      </c>
      <c r="D511" s="60" t="s">
        <v>647</v>
      </c>
    </row>
    <row r="512">
      <c r="D512" s="60" t="s">
        <v>22</v>
      </c>
      <c r="E512" s="60" t="s">
        <v>23</v>
      </c>
    </row>
    <row r="513">
      <c r="A513" s="60" t="s">
        <v>444</v>
      </c>
      <c r="B513" s="60" t="s">
        <v>515</v>
      </c>
      <c r="C513" s="60" t="s">
        <v>515</v>
      </c>
    </row>
    <row r="514">
      <c r="C514" s="60" t="s">
        <v>1028</v>
      </c>
      <c r="D514" s="60" t="s">
        <v>514</v>
      </c>
      <c r="E514" s="60" t="s">
        <v>27</v>
      </c>
    </row>
    <row r="515">
      <c r="C515" s="60" t="s">
        <v>1029</v>
      </c>
      <c r="D515" s="60" t="s">
        <v>516</v>
      </c>
      <c r="E515" s="60" t="s">
        <v>27</v>
      </c>
    </row>
    <row r="516">
      <c r="C516" s="60" t="s">
        <v>1030</v>
      </c>
      <c r="D516" s="60" t="s">
        <v>517</v>
      </c>
      <c r="E516" s="60" t="s">
        <v>27</v>
      </c>
    </row>
    <row r="517">
      <c r="C517" s="60" t="s">
        <v>1031</v>
      </c>
      <c r="D517" s="60" t="s">
        <v>518</v>
      </c>
    </row>
    <row r="518">
      <c r="C518" s="60" t="s">
        <v>1032</v>
      </c>
      <c r="D518" s="60" t="s">
        <v>519</v>
      </c>
      <c r="E518" s="60" t="s">
        <v>27</v>
      </c>
    </row>
    <row r="519">
      <c r="C519" s="60" t="s">
        <v>1033</v>
      </c>
      <c r="D519" s="60" t="s">
        <v>520</v>
      </c>
      <c r="E519" s="60" t="s">
        <v>27</v>
      </c>
    </row>
    <row r="520">
      <c r="C520" s="60" t="s">
        <v>1034</v>
      </c>
      <c r="D520" s="60" t="s">
        <v>521</v>
      </c>
    </row>
    <row r="521">
      <c r="C521" s="60" t="s">
        <v>1035</v>
      </c>
      <c r="D521" s="60" t="s">
        <v>522</v>
      </c>
    </row>
    <row r="522">
      <c r="C522" s="60" t="s">
        <v>1036</v>
      </c>
      <c r="D522" s="60" t="s">
        <v>523</v>
      </c>
      <c r="E522" s="60" t="s">
        <v>27</v>
      </c>
    </row>
    <row r="523">
      <c r="C523" s="60" t="s">
        <v>1037</v>
      </c>
      <c r="D523" s="60" t="s">
        <v>524</v>
      </c>
    </row>
    <row r="524">
      <c r="C524" s="60" t="s">
        <v>1038</v>
      </c>
      <c r="D524" s="60" t="s">
        <v>525</v>
      </c>
      <c r="E524" s="60" t="s">
        <v>27</v>
      </c>
    </row>
    <row r="525">
      <c r="C525" s="60" t="s">
        <v>1039</v>
      </c>
      <c r="D525" s="60" t="s">
        <v>526</v>
      </c>
      <c r="E525" s="60" t="s">
        <v>47</v>
      </c>
    </row>
    <row r="526">
      <c r="C526" s="60" t="s">
        <v>1040</v>
      </c>
      <c r="D526" s="60" t="s">
        <v>527</v>
      </c>
      <c r="E526" s="60" t="s">
        <v>34</v>
      </c>
    </row>
    <row r="527">
      <c r="C527" s="60" t="s">
        <v>1041</v>
      </c>
      <c r="D527" s="60" t="s">
        <v>528</v>
      </c>
      <c r="E527" s="60" t="s">
        <v>27</v>
      </c>
    </row>
    <row r="528">
      <c r="C528" s="60" t="s">
        <v>530</v>
      </c>
    </row>
    <row r="529">
      <c r="C529" s="60" t="s">
        <v>1042</v>
      </c>
      <c r="D529" s="60" t="s">
        <v>529</v>
      </c>
      <c r="E529" s="60" t="s">
        <v>27</v>
      </c>
    </row>
    <row r="530">
      <c r="C530" s="60" t="s">
        <v>1043</v>
      </c>
      <c r="D530" s="60" t="s">
        <v>531</v>
      </c>
      <c r="E530" s="60" t="s">
        <v>27</v>
      </c>
    </row>
    <row r="531">
      <c r="B531" s="60" t="s">
        <v>533</v>
      </c>
      <c r="C531" s="60" t="s">
        <v>533</v>
      </c>
    </row>
    <row r="532">
      <c r="C532" s="60" t="s">
        <v>1044</v>
      </c>
      <c r="D532" s="60" t="s">
        <v>532</v>
      </c>
    </row>
    <row r="533">
      <c r="C533" s="60" t="s">
        <v>1045</v>
      </c>
      <c r="D533" s="60" t="s">
        <v>534</v>
      </c>
    </row>
    <row r="534">
      <c r="C534" s="60" t="s">
        <v>1046</v>
      </c>
      <c r="D534" s="60" t="s">
        <v>571</v>
      </c>
      <c r="E534" s="60" t="s">
        <v>27</v>
      </c>
    </row>
    <row r="535">
      <c r="B535" s="60" t="s">
        <v>537</v>
      </c>
      <c r="C535" s="60" t="s">
        <v>537</v>
      </c>
    </row>
    <row r="536">
      <c r="C536" s="60" t="s">
        <v>1047</v>
      </c>
      <c r="D536" s="60" t="s">
        <v>536</v>
      </c>
      <c r="E536" s="60" t="s">
        <v>47</v>
      </c>
    </row>
    <row r="537">
      <c r="C537" s="60" t="s">
        <v>1048</v>
      </c>
      <c r="D537" s="60" t="s">
        <v>538</v>
      </c>
      <c r="E537" s="60" t="s">
        <v>47</v>
      </c>
    </row>
    <row r="538">
      <c r="C538" s="60" t="s">
        <v>1049</v>
      </c>
      <c r="D538" s="60" t="s">
        <v>539</v>
      </c>
      <c r="E538" s="60" t="s">
        <v>47</v>
      </c>
    </row>
    <row r="540">
      <c r="A540" s="60" t="s">
        <v>24</v>
      </c>
      <c r="B540" s="60" t="s">
        <v>25</v>
      </c>
      <c r="C540" s="60" t="s">
        <v>23</v>
      </c>
      <c r="D540" s="60" t="s">
        <v>647</v>
      </c>
    </row>
    <row r="541">
      <c r="D541" s="60" t="s">
        <v>22</v>
      </c>
      <c r="E541" s="60" t="s">
        <v>23</v>
      </c>
    </row>
    <row r="542">
      <c r="A542" s="60" t="s">
        <v>541</v>
      </c>
      <c r="B542" s="60" t="s">
        <v>541</v>
      </c>
      <c r="C542" s="60" t="s">
        <v>541</v>
      </c>
    </row>
    <row r="543">
      <c r="C543" s="60" t="s">
        <v>1050</v>
      </c>
      <c r="D543" s="60" t="s">
        <v>540</v>
      </c>
      <c r="E543" s="60" t="s">
        <v>47</v>
      </c>
    </row>
    <row r="544">
      <c r="C544" s="60" t="s">
        <v>1051</v>
      </c>
      <c r="D544" s="60" t="s">
        <v>542</v>
      </c>
      <c r="E544" s="60" t="s">
        <v>47</v>
      </c>
    </row>
    <row r="545">
      <c r="C545" s="60" t="s">
        <v>1052</v>
      </c>
      <c r="D545" s="60" t="s">
        <v>543</v>
      </c>
    </row>
    <row r="546">
      <c r="C546" s="60" t="s">
        <v>1053</v>
      </c>
      <c r="D546" s="60" t="s">
        <v>544</v>
      </c>
      <c r="E546" s="60" t="s">
        <v>47</v>
      </c>
    </row>
    <row r="547">
      <c r="C547" s="60" t="s">
        <v>1054</v>
      </c>
      <c r="D547" s="60" t="s">
        <v>545</v>
      </c>
      <c r="E547" s="60" t="s">
        <v>47</v>
      </c>
    </row>
    <row r="548">
      <c r="C548" s="60" t="s">
        <v>1055</v>
      </c>
      <c r="D548" s="60" t="s">
        <v>546</v>
      </c>
      <c r="E548" s="60" t="s">
        <v>47</v>
      </c>
    </row>
    <row r="549">
      <c r="C549" s="60" t="s">
        <v>1056</v>
      </c>
      <c r="D549" s="60" t="s">
        <v>548</v>
      </c>
    </row>
    <row r="550">
      <c r="C550" s="60" t="s">
        <v>1057</v>
      </c>
      <c r="D550" s="60" t="s">
        <v>549</v>
      </c>
    </row>
    <row r="551">
      <c r="C551" s="60" t="s">
        <v>1058</v>
      </c>
      <c r="D551" s="60" t="s">
        <v>550</v>
      </c>
      <c r="E551" s="60" t="s">
        <v>47</v>
      </c>
    </row>
    <row r="552">
      <c r="C552" s="60" t="s">
        <v>1059</v>
      </c>
      <c r="D552" s="60" t="s">
        <v>551</v>
      </c>
    </row>
    <row r="553">
      <c r="C553" s="60" t="s">
        <v>1060</v>
      </c>
      <c r="D553" s="60" t="s">
        <v>552</v>
      </c>
    </row>
    <row r="554">
      <c r="C554" s="60" t="s">
        <v>1061</v>
      </c>
      <c r="D554" s="60" t="s">
        <v>554</v>
      </c>
    </row>
    <row r="555">
      <c r="C555" s="60" t="s">
        <v>1062</v>
      </c>
      <c r="D555" s="60" t="s">
        <v>555</v>
      </c>
      <c r="E555" s="60" t="s">
        <v>47</v>
      </c>
    </row>
    <row r="556">
      <c r="C556" s="60" t="s">
        <v>1063</v>
      </c>
      <c r="D556" s="60" t="s">
        <v>556</v>
      </c>
    </row>
    <row r="557">
      <c r="C557" s="60" t="s">
        <v>1064</v>
      </c>
      <c r="D557" s="60" t="s">
        <v>557</v>
      </c>
      <c r="E557" s="60" t="s">
        <v>47</v>
      </c>
    </row>
    <row r="558">
      <c r="C558" s="60" t="s">
        <v>1065</v>
      </c>
      <c r="D558" s="60" t="s">
        <v>559</v>
      </c>
      <c r="E558" s="60" t="s">
        <v>47</v>
      </c>
    </row>
    <row r="559">
      <c r="C559" s="60" t="s">
        <v>1066</v>
      </c>
      <c r="D559" s="60" t="s">
        <v>560</v>
      </c>
      <c r="E559" s="60" t="s">
        <v>47</v>
      </c>
    </row>
    <row r="561">
      <c r="A561" s="60" t="s">
        <v>1067</v>
      </c>
    </row>
    <row r="562">
      <c r="A562" s="60" t="s">
        <v>1068</v>
      </c>
    </row>
    <row r="563">
      <c r="A563" s="60" t="s">
        <v>1069</v>
      </c>
    </row>
    <row r="564">
      <c r="A564" s="60" t="s">
        <v>1070</v>
      </c>
    </row>
    <row r="565">
      <c r="A565" s="60" t="s">
        <v>1071</v>
      </c>
    </row>
    <row r="566">
      <c r="A566" s="60" t="s">
        <v>1072</v>
      </c>
    </row>
    <row r="567">
      <c r="A567" s="60" t="s">
        <v>1073</v>
      </c>
    </row>
    <row r="568">
      <c r="A568" s="60" t="s">
        <v>1074</v>
      </c>
    </row>
    <row r="569">
      <c r="A569" s="60" t="s">
        <v>1075</v>
      </c>
    </row>
    <row r="571">
      <c r="A571" s="60" t="s">
        <v>1076</v>
      </c>
    </row>
    <row r="572">
      <c r="A572" s="60" t="s">
        <v>1077</v>
      </c>
    </row>
    <row r="573">
      <c r="A573" s="60" t="s">
        <v>1078</v>
      </c>
    </row>
    <row r="574">
      <c r="A574" s="60" t="s">
        <v>1079</v>
      </c>
    </row>
    <row r="575">
      <c r="A575" s="60" t="s">
        <v>1080</v>
      </c>
    </row>
    <row r="576">
      <c r="A576" s="60" t="s">
        <v>1081</v>
      </c>
    </row>
    <row r="577">
      <c r="A577" s="60" t="s">
        <v>1082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2" width="9.25"/>
    <col customWidth="1" min="3" max="3" width="16.13"/>
    <col customWidth="1" min="4" max="4" width="13.13"/>
    <col customWidth="1" min="5" max="5" width="10.5"/>
    <col customWidth="1" min="6" max="6" width="16.88"/>
    <col customWidth="1" min="7" max="8" width="10.5"/>
    <col customWidth="1" min="9" max="9" width="3.63"/>
    <col customWidth="1" min="10" max="10" width="3.75"/>
    <col customWidth="1" min="11" max="11" width="10.25"/>
    <col customWidth="1" min="12" max="12" width="3.5"/>
    <col customWidth="1" min="13" max="13" width="10.25"/>
    <col customWidth="1" min="14" max="14" width="16.13"/>
    <col customWidth="1" min="15" max="19" width="9.38"/>
    <col customWidth="1" min="20" max="20" width="3.88"/>
    <col customWidth="1" min="21" max="21" width="3.38"/>
    <col customWidth="1" min="22" max="22" width="10.25"/>
  </cols>
  <sheetData>
    <row r="1" ht="5.25" customHeight="1">
      <c r="A1" s="61" t="s">
        <v>1083</v>
      </c>
      <c r="B1" s="62"/>
      <c r="C1" s="63"/>
      <c r="D1" s="64"/>
      <c r="E1" s="64"/>
      <c r="F1" s="65"/>
      <c r="G1" s="64"/>
      <c r="H1" s="64"/>
      <c r="M1" s="62"/>
      <c r="N1" s="66"/>
      <c r="O1" s="67"/>
      <c r="P1" s="67"/>
      <c r="Q1" s="67"/>
      <c r="R1" s="68"/>
      <c r="S1" s="68"/>
    </row>
    <row r="2">
      <c r="A2" s="62"/>
      <c r="B2" s="62"/>
      <c r="C2" s="69" t="s">
        <v>1084</v>
      </c>
      <c r="D2" s="64"/>
      <c r="E2" s="64"/>
      <c r="F2" s="65"/>
      <c r="G2" s="64"/>
      <c r="H2" s="64"/>
      <c r="M2" s="62"/>
      <c r="N2" s="66"/>
      <c r="O2" s="67"/>
      <c r="P2" s="67"/>
      <c r="Q2" s="67"/>
      <c r="R2" s="68"/>
      <c r="S2" s="68"/>
    </row>
    <row r="3">
      <c r="A3" s="62"/>
      <c r="B3" s="70"/>
      <c r="C3" s="71">
        <v>100000.0</v>
      </c>
      <c r="D3" s="72" t="s">
        <v>1085</v>
      </c>
      <c r="E3" s="64"/>
      <c r="F3" s="73" t="s">
        <v>1086</v>
      </c>
      <c r="G3" s="64"/>
      <c r="H3" s="64"/>
      <c r="N3" s="74"/>
      <c r="O3" s="75"/>
      <c r="P3" s="75"/>
      <c r="Q3" s="75"/>
      <c r="R3" s="76"/>
      <c r="S3" s="76"/>
    </row>
    <row r="4" ht="5.25" customHeight="1">
      <c r="A4" s="62"/>
      <c r="C4" s="77"/>
      <c r="F4" s="78"/>
    </row>
    <row r="5">
      <c r="A5" s="62"/>
      <c r="B5" s="79" t="s">
        <v>1087</v>
      </c>
      <c r="C5" s="80" t="s">
        <v>1088</v>
      </c>
      <c r="D5" s="81" t="s">
        <v>1089</v>
      </c>
      <c r="E5" s="82" t="s">
        <v>1090</v>
      </c>
      <c r="F5" s="83" t="s">
        <v>1091</v>
      </c>
      <c r="G5" s="84" t="s">
        <v>1090</v>
      </c>
      <c r="H5" s="84" t="s">
        <v>1092</v>
      </c>
      <c r="J5" s="85" t="s">
        <v>1093</v>
      </c>
      <c r="K5" s="86"/>
      <c r="M5" s="79" t="s">
        <v>1087</v>
      </c>
      <c r="N5" s="82" t="s">
        <v>1088</v>
      </c>
      <c r="O5" s="81" t="s">
        <v>1094</v>
      </c>
      <c r="P5" s="82" t="s">
        <v>1090</v>
      </c>
      <c r="Q5" s="81" t="s">
        <v>1095</v>
      </c>
      <c r="R5" s="84" t="s">
        <v>1090</v>
      </c>
      <c r="S5" s="84" t="s">
        <v>1092</v>
      </c>
      <c r="U5" s="85" t="s">
        <v>1093</v>
      </c>
      <c r="V5" s="86"/>
    </row>
    <row r="6">
      <c r="A6" s="62"/>
      <c r="B6" s="87" t="s">
        <v>1096</v>
      </c>
      <c r="C6" s="88" t="str">
        <f t="shared" ref="C6:C443" si="1">VLOOKUP(B6,'Dados StatusInvest'!$A:$Z,26,0)</f>
        <v>#REF!</v>
      </c>
      <c r="D6" s="89" t="str">
        <f t="shared" ref="D6:D443" si="2">VLOOKUP(B6,'Dados StatusInvest'!$A:$Z,20,0)/100</f>
        <v>#REF!</v>
      </c>
      <c r="E6" s="64" t="str">
        <f t="shared" ref="E6:E443" si="3">RANK(D6,$D$6:$D$443,0)</f>
        <v>#REF!</v>
      </c>
      <c r="F6" s="90">
        <f>IF(ISERROR(1/VLOOKUP(B6,Simulador!A:T,13,0)),0,1/VLOOKUP(B6,Simulador!A:T,13,0))</f>
        <v>0</v>
      </c>
      <c r="G6" s="91">
        <f t="shared" ref="G6:G443" si="4">RANK(F6,$F$6:$F$443,0)+RANK(F6,$F$6:$F$443,0)/1000000</f>
        <v>1.000001</v>
      </c>
      <c r="H6" s="92" t="str">
        <f t="shared" ref="H6:H443" si="5">G6+E6+IF(C6&lt;$C$3,1000,0)</f>
        <v>#REF!</v>
      </c>
      <c r="J6" s="93">
        <v>1.0</v>
      </c>
      <c r="K6" s="94" t="str">
        <f t="shared" ref="K6:K45" si="6">index(B:B,match(SMALL(H:H,J6),H:H,0))</f>
        <v>#REF!</v>
      </c>
      <c r="M6" s="87" t="s">
        <v>1096</v>
      </c>
      <c r="N6" s="88" t="str">
        <f t="shared" ref="N6:N443" si="7">VLOOKUP(M6,'Dados StatusInvest'!$A:$Z,26,0)</f>
        <v>#REF!</v>
      </c>
      <c r="O6" s="95" t="str">
        <f t="shared" ref="O6:O443" si="8">VLOOKUP(M6,'Dados StatusInvest'!$A:$Z,18,0)/100</f>
        <v>#REF!</v>
      </c>
      <c r="P6" s="96" t="str">
        <f t="shared" ref="P6:P443" si="9">RANK(O6,$O$6:$O$443,0)</f>
        <v>#REF!</v>
      </c>
      <c r="Q6" s="97">
        <f>IF(ISERROR(1/VLOOKUP(M6,Simulador!A:T,6,0)),0,1/VLOOKUP(M6,Simulador!A:T,6,0))</f>
        <v>0</v>
      </c>
      <c r="R6" s="98">
        <f t="shared" ref="R6:R443" si="10">RANK(Q6,$Q$6:$Q$443,0)+RANK(Q6,$Q$6:$Q$443,0)/1000000</f>
        <v>1.000001</v>
      </c>
      <c r="S6" s="99" t="str">
        <f t="shared" ref="S6:S443" si="11">R6+P6+IF(N6&lt;$C$3,1000,0)</f>
        <v>#REF!</v>
      </c>
      <c r="U6" s="93">
        <v>1.0</v>
      </c>
      <c r="V6" s="94" t="str">
        <f t="shared" ref="V6:V45" si="12">index(M:M,match(SMALL(S:S,U6),S:S,0))</f>
        <v>#REF!</v>
      </c>
    </row>
    <row r="7">
      <c r="A7" s="62"/>
      <c r="B7" s="87" t="s">
        <v>1097</v>
      </c>
      <c r="C7" s="88" t="str">
        <f t="shared" si="1"/>
        <v>#REF!</v>
      </c>
      <c r="D7" s="89" t="str">
        <f t="shared" si="2"/>
        <v>#REF!</v>
      </c>
      <c r="E7" s="64" t="str">
        <f t="shared" si="3"/>
        <v>#REF!</v>
      </c>
      <c r="F7" s="90">
        <f>IF(ISERROR(1/VLOOKUP(B7,Simulador!A:T,13,0)),0,1/VLOOKUP(B7,Simulador!A:T,13,0))</f>
        <v>0</v>
      </c>
      <c r="G7" s="91">
        <f t="shared" si="4"/>
        <v>1.000001</v>
      </c>
      <c r="H7" s="92" t="str">
        <f t="shared" si="5"/>
        <v>#REF!</v>
      </c>
      <c r="J7" s="93">
        <v>2.0</v>
      </c>
      <c r="K7" s="94" t="str">
        <f t="shared" si="6"/>
        <v>#REF!</v>
      </c>
      <c r="M7" s="87" t="s">
        <v>1097</v>
      </c>
      <c r="N7" s="88" t="str">
        <f t="shared" si="7"/>
        <v>#REF!</v>
      </c>
      <c r="O7" s="95" t="str">
        <f t="shared" si="8"/>
        <v>#REF!</v>
      </c>
      <c r="P7" s="96" t="str">
        <f t="shared" si="9"/>
        <v>#REF!</v>
      </c>
      <c r="Q7" s="97">
        <f>IF(ISERROR(1/VLOOKUP(M7,Simulador!A:T,6,0)),0,1/VLOOKUP(M7,Simulador!A:T,6,0))</f>
        <v>0</v>
      </c>
      <c r="R7" s="98">
        <f t="shared" si="10"/>
        <v>1.000001</v>
      </c>
      <c r="S7" s="99" t="str">
        <f t="shared" si="11"/>
        <v>#REF!</v>
      </c>
      <c r="U7" s="93">
        <v>2.0</v>
      </c>
      <c r="V7" s="94" t="str">
        <f t="shared" si="12"/>
        <v>#REF!</v>
      </c>
    </row>
    <row r="8">
      <c r="A8" s="100"/>
      <c r="B8" s="87" t="s">
        <v>1098</v>
      </c>
      <c r="C8" s="88" t="str">
        <f t="shared" si="1"/>
        <v>#REF!</v>
      </c>
      <c r="D8" s="89" t="str">
        <f t="shared" si="2"/>
        <v>#REF!</v>
      </c>
      <c r="E8" s="64" t="str">
        <f t="shared" si="3"/>
        <v>#REF!</v>
      </c>
      <c r="F8" s="90">
        <f>IF(ISERROR(1/VLOOKUP(B8,Simulador!A:T,13,0)),0,1/VLOOKUP(B8,Simulador!A:T,13,0))</f>
        <v>0</v>
      </c>
      <c r="G8" s="91">
        <f t="shared" si="4"/>
        <v>1.000001</v>
      </c>
      <c r="H8" s="92" t="str">
        <f t="shared" si="5"/>
        <v>#REF!</v>
      </c>
      <c r="J8" s="93">
        <v>3.0</v>
      </c>
      <c r="K8" s="94" t="str">
        <f t="shared" si="6"/>
        <v>#REF!</v>
      </c>
      <c r="M8" s="87" t="s">
        <v>1098</v>
      </c>
      <c r="N8" s="88" t="str">
        <f t="shared" si="7"/>
        <v>#REF!</v>
      </c>
      <c r="O8" s="95" t="str">
        <f t="shared" si="8"/>
        <v>#REF!</v>
      </c>
      <c r="P8" s="96" t="str">
        <f t="shared" si="9"/>
        <v>#REF!</v>
      </c>
      <c r="Q8" s="97">
        <f>IF(ISERROR(1/VLOOKUP(M8,Simulador!A:T,6,0)),0,1/VLOOKUP(M8,Simulador!A:T,6,0))</f>
        <v>0</v>
      </c>
      <c r="R8" s="98">
        <f t="shared" si="10"/>
        <v>1.000001</v>
      </c>
      <c r="S8" s="99" t="str">
        <f t="shared" si="11"/>
        <v>#REF!</v>
      </c>
      <c r="U8" s="93">
        <v>3.0</v>
      </c>
      <c r="V8" s="94" t="str">
        <f t="shared" si="12"/>
        <v>#REF!</v>
      </c>
    </row>
    <row r="9">
      <c r="A9" s="100"/>
      <c r="B9" s="87" t="s">
        <v>1099</v>
      </c>
      <c r="C9" s="88" t="str">
        <f t="shared" si="1"/>
        <v>#REF!</v>
      </c>
      <c r="D9" s="89" t="str">
        <f t="shared" si="2"/>
        <v>#REF!</v>
      </c>
      <c r="E9" s="64" t="str">
        <f t="shared" si="3"/>
        <v>#REF!</v>
      </c>
      <c r="F9" s="90">
        <f>IF(ISERROR(1/VLOOKUP(B9,Simulador!A:T,13,0)),0,1/VLOOKUP(B9,Simulador!A:T,13,0))</f>
        <v>0</v>
      </c>
      <c r="G9" s="91">
        <f t="shared" si="4"/>
        <v>1.000001</v>
      </c>
      <c r="H9" s="92" t="str">
        <f t="shared" si="5"/>
        <v>#REF!</v>
      </c>
      <c r="J9" s="93">
        <v>4.0</v>
      </c>
      <c r="K9" s="94" t="str">
        <f t="shared" si="6"/>
        <v>#REF!</v>
      </c>
      <c r="M9" s="87" t="s">
        <v>1099</v>
      </c>
      <c r="N9" s="88" t="str">
        <f t="shared" si="7"/>
        <v>#REF!</v>
      </c>
      <c r="O9" s="95" t="str">
        <f t="shared" si="8"/>
        <v>#REF!</v>
      </c>
      <c r="P9" s="96" t="str">
        <f t="shared" si="9"/>
        <v>#REF!</v>
      </c>
      <c r="Q9" s="97">
        <f>IF(ISERROR(1/VLOOKUP(M9,Simulador!A:T,6,0)),0,1/VLOOKUP(M9,Simulador!A:T,6,0))</f>
        <v>0</v>
      </c>
      <c r="R9" s="98">
        <f t="shared" si="10"/>
        <v>1.000001</v>
      </c>
      <c r="S9" s="99" t="str">
        <f t="shared" si="11"/>
        <v>#REF!</v>
      </c>
      <c r="U9" s="93">
        <v>4.0</v>
      </c>
      <c r="V9" s="94" t="str">
        <f t="shared" si="12"/>
        <v>#REF!</v>
      </c>
    </row>
    <row r="10">
      <c r="A10" s="100"/>
      <c r="B10" s="87" t="s">
        <v>1100</v>
      </c>
      <c r="C10" s="88" t="str">
        <f t="shared" si="1"/>
        <v>#REF!</v>
      </c>
      <c r="D10" s="89" t="str">
        <f t="shared" si="2"/>
        <v>#REF!</v>
      </c>
      <c r="E10" s="64" t="str">
        <f t="shared" si="3"/>
        <v>#REF!</v>
      </c>
      <c r="F10" s="90">
        <f>IF(ISERROR(1/VLOOKUP(B10,Simulador!A:T,13,0)),0,1/VLOOKUP(B10,Simulador!A:T,13,0))</f>
        <v>0</v>
      </c>
      <c r="G10" s="91">
        <f t="shared" si="4"/>
        <v>1.000001</v>
      </c>
      <c r="H10" s="92" t="str">
        <f t="shared" si="5"/>
        <v>#REF!</v>
      </c>
      <c r="J10" s="93">
        <v>5.0</v>
      </c>
      <c r="K10" s="94" t="str">
        <f t="shared" si="6"/>
        <v>#REF!</v>
      </c>
      <c r="M10" s="87" t="s">
        <v>1100</v>
      </c>
      <c r="N10" s="88" t="str">
        <f t="shared" si="7"/>
        <v>#REF!</v>
      </c>
      <c r="O10" s="95" t="str">
        <f t="shared" si="8"/>
        <v>#REF!</v>
      </c>
      <c r="P10" s="96" t="str">
        <f t="shared" si="9"/>
        <v>#REF!</v>
      </c>
      <c r="Q10" s="97">
        <f>IF(ISERROR(1/VLOOKUP(M10,Simulador!A:T,6,0)),0,1/VLOOKUP(M10,Simulador!A:T,6,0))</f>
        <v>0</v>
      </c>
      <c r="R10" s="98">
        <f t="shared" si="10"/>
        <v>1.000001</v>
      </c>
      <c r="S10" s="99" t="str">
        <f t="shared" si="11"/>
        <v>#REF!</v>
      </c>
      <c r="U10" s="93">
        <v>5.0</v>
      </c>
      <c r="V10" s="94" t="str">
        <f t="shared" si="12"/>
        <v>#REF!</v>
      </c>
    </row>
    <row r="11">
      <c r="A11" s="100"/>
      <c r="B11" s="87" t="s">
        <v>1101</v>
      </c>
      <c r="C11" s="88" t="str">
        <f t="shared" si="1"/>
        <v>#REF!</v>
      </c>
      <c r="D11" s="89" t="str">
        <f t="shared" si="2"/>
        <v>#REF!</v>
      </c>
      <c r="E11" s="64" t="str">
        <f t="shared" si="3"/>
        <v>#REF!</v>
      </c>
      <c r="F11" s="90">
        <f>IF(ISERROR(1/VLOOKUP(B11,Simulador!A:T,13,0)),0,1/VLOOKUP(B11,Simulador!A:T,13,0))</f>
        <v>0</v>
      </c>
      <c r="G11" s="91">
        <f t="shared" si="4"/>
        <v>1.000001</v>
      </c>
      <c r="H11" s="92" t="str">
        <f t="shared" si="5"/>
        <v>#REF!</v>
      </c>
      <c r="J11" s="93">
        <v>6.0</v>
      </c>
      <c r="K11" s="94" t="str">
        <f t="shared" si="6"/>
        <v>#REF!</v>
      </c>
      <c r="M11" s="87" t="s">
        <v>1101</v>
      </c>
      <c r="N11" s="88" t="str">
        <f t="shared" si="7"/>
        <v>#REF!</v>
      </c>
      <c r="O11" s="95" t="str">
        <f t="shared" si="8"/>
        <v>#REF!</v>
      </c>
      <c r="P11" s="96" t="str">
        <f t="shared" si="9"/>
        <v>#REF!</v>
      </c>
      <c r="Q11" s="97">
        <f>IF(ISERROR(1/VLOOKUP(M11,Simulador!A:T,6,0)),0,1/VLOOKUP(M11,Simulador!A:T,6,0))</f>
        <v>0</v>
      </c>
      <c r="R11" s="98">
        <f t="shared" si="10"/>
        <v>1.000001</v>
      </c>
      <c r="S11" s="99" t="str">
        <f t="shared" si="11"/>
        <v>#REF!</v>
      </c>
      <c r="U11" s="93">
        <v>6.0</v>
      </c>
      <c r="V11" s="94" t="str">
        <f t="shared" si="12"/>
        <v>#REF!</v>
      </c>
    </row>
    <row r="12">
      <c r="A12" s="100"/>
      <c r="B12" s="87" t="s">
        <v>1102</v>
      </c>
      <c r="C12" s="88" t="str">
        <f t="shared" si="1"/>
        <v>#REF!</v>
      </c>
      <c r="D12" s="89" t="str">
        <f t="shared" si="2"/>
        <v>#REF!</v>
      </c>
      <c r="E12" s="64" t="str">
        <f t="shared" si="3"/>
        <v>#REF!</v>
      </c>
      <c r="F12" s="90">
        <f>IF(ISERROR(1/VLOOKUP(B12,Simulador!A:T,13,0)),0,1/VLOOKUP(B12,Simulador!A:T,13,0))</f>
        <v>0</v>
      </c>
      <c r="G12" s="91">
        <f t="shared" si="4"/>
        <v>1.000001</v>
      </c>
      <c r="H12" s="92" t="str">
        <f t="shared" si="5"/>
        <v>#REF!</v>
      </c>
      <c r="J12" s="93">
        <v>7.0</v>
      </c>
      <c r="K12" s="94" t="str">
        <f t="shared" si="6"/>
        <v>#REF!</v>
      </c>
      <c r="M12" s="87" t="s">
        <v>1102</v>
      </c>
      <c r="N12" s="88" t="str">
        <f t="shared" si="7"/>
        <v>#REF!</v>
      </c>
      <c r="O12" s="95" t="str">
        <f t="shared" si="8"/>
        <v>#REF!</v>
      </c>
      <c r="P12" s="96" t="str">
        <f t="shared" si="9"/>
        <v>#REF!</v>
      </c>
      <c r="Q12" s="97">
        <f>IF(ISERROR(1/VLOOKUP(M12,Simulador!A:T,6,0)),0,1/VLOOKUP(M12,Simulador!A:T,6,0))</f>
        <v>0</v>
      </c>
      <c r="R12" s="98">
        <f t="shared" si="10"/>
        <v>1.000001</v>
      </c>
      <c r="S12" s="99" t="str">
        <f t="shared" si="11"/>
        <v>#REF!</v>
      </c>
      <c r="U12" s="93">
        <v>7.0</v>
      </c>
      <c r="V12" s="94" t="str">
        <f t="shared" si="12"/>
        <v>#REF!</v>
      </c>
    </row>
    <row r="13">
      <c r="A13" s="100"/>
      <c r="B13" s="87" t="s">
        <v>1103</v>
      </c>
      <c r="C13" s="88" t="str">
        <f t="shared" si="1"/>
        <v>#REF!</v>
      </c>
      <c r="D13" s="89" t="str">
        <f t="shared" si="2"/>
        <v>#REF!</v>
      </c>
      <c r="E13" s="64" t="str">
        <f t="shared" si="3"/>
        <v>#REF!</v>
      </c>
      <c r="F13" s="90">
        <f>IF(ISERROR(1/VLOOKUP(B13,Simulador!A:T,13,0)),0,1/VLOOKUP(B13,Simulador!A:T,13,0))</f>
        <v>0</v>
      </c>
      <c r="G13" s="91">
        <f t="shared" si="4"/>
        <v>1.000001</v>
      </c>
      <c r="H13" s="92" t="str">
        <f t="shared" si="5"/>
        <v>#REF!</v>
      </c>
      <c r="J13" s="93">
        <v>8.0</v>
      </c>
      <c r="K13" s="94" t="str">
        <f t="shared" si="6"/>
        <v>#REF!</v>
      </c>
      <c r="M13" s="87" t="s">
        <v>1103</v>
      </c>
      <c r="N13" s="88" t="str">
        <f t="shared" si="7"/>
        <v>#REF!</v>
      </c>
      <c r="O13" s="95" t="str">
        <f t="shared" si="8"/>
        <v>#REF!</v>
      </c>
      <c r="P13" s="96" t="str">
        <f t="shared" si="9"/>
        <v>#REF!</v>
      </c>
      <c r="Q13" s="97">
        <f>IF(ISERROR(1/VLOOKUP(M13,Simulador!A:T,6,0)),0,1/VLOOKUP(M13,Simulador!A:T,6,0))</f>
        <v>0</v>
      </c>
      <c r="R13" s="98">
        <f t="shared" si="10"/>
        <v>1.000001</v>
      </c>
      <c r="S13" s="99" t="str">
        <f t="shared" si="11"/>
        <v>#REF!</v>
      </c>
      <c r="U13" s="93">
        <v>8.0</v>
      </c>
      <c r="V13" s="94" t="str">
        <f t="shared" si="12"/>
        <v>#REF!</v>
      </c>
    </row>
    <row r="14">
      <c r="A14" s="100"/>
      <c r="B14" s="87" t="s">
        <v>1104</v>
      </c>
      <c r="C14" s="88" t="str">
        <f t="shared" si="1"/>
        <v>#REF!</v>
      </c>
      <c r="D14" s="89" t="str">
        <f t="shared" si="2"/>
        <v>#REF!</v>
      </c>
      <c r="E14" s="64" t="str">
        <f t="shared" si="3"/>
        <v>#REF!</v>
      </c>
      <c r="F14" s="90">
        <f>IF(ISERROR(1/VLOOKUP(B14,Simulador!A:T,13,0)),0,1/VLOOKUP(B14,Simulador!A:T,13,0))</f>
        <v>0</v>
      </c>
      <c r="G14" s="91">
        <f t="shared" si="4"/>
        <v>1.000001</v>
      </c>
      <c r="H14" s="92" t="str">
        <f t="shared" si="5"/>
        <v>#REF!</v>
      </c>
      <c r="J14" s="93">
        <v>9.0</v>
      </c>
      <c r="K14" s="94" t="str">
        <f t="shared" si="6"/>
        <v>#REF!</v>
      </c>
      <c r="M14" s="87" t="s">
        <v>1104</v>
      </c>
      <c r="N14" s="88" t="str">
        <f t="shared" si="7"/>
        <v>#REF!</v>
      </c>
      <c r="O14" s="95" t="str">
        <f t="shared" si="8"/>
        <v>#REF!</v>
      </c>
      <c r="P14" s="96" t="str">
        <f t="shared" si="9"/>
        <v>#REF!</v>
      </c>
      <c r="Q14" s="97">
        <f>IF(ISERROR(1/VLOOKUP(M14,Simulador!A:T,6,0)),0,1/VLOOKUP(M14,Simulador!A:T,6,0))</f>
        <v>0</v>
      </c>
      <c r="R14" s="98">
        <f t="shared" si="10"/>
        <v>1.000001</v>
      </c>
      <c r="S14" s="99" t="str">
        <f t="shared" si="11"/>
        <v>#REF!</v>
      </c>
      <c r="U14" s="93">
        <v>9.0</v>
      </c>
      <c r="V14" s="94" t="str">
        <f t="shared" si="12"/>
        <v>#REF!</v>
      </c>
    </row>
    <row r="15">
      <c r="A15" s="100"/>
      <c r="B15" s="87" t="s">
        <v>1105</v>
      </c>
      <c r="C15" s="88" t="str">
        <f t="shared" si="1"/>
        <v>#REF!</v>
      </c>
      <c r="D15" s="89" t="str">
        <f t="shared" si="2"/>
        <v>#REF!</v>
      </c>
      <c r="E15" s="64" t="str">
        <f t="shared" si="3"/>
        <v>#REF!</v>
      </c>
      <c r="F15" s="90">
        <f>IF(ISERROR(1/VLOOKUP(B15,Simulador!A:T,13,0)),0,1/VLOOKUP(B15,Simulador!A:T,13,0))</f>
        <v>0</v>
      </c>
      <c r="G15" s="91">
        <f t="shared" si="4"/>
        <v>1.000001</v>
      </c>
      <c r="H15" s="92" t="str">
        <f t="shared" si="5"/>
        <v>#REF!</v>
      </c>
      <c r="J15" s="93">
        <v>10.0</v>
      </c>
      <c r="K15" s="94" t="str">
        <f t="shared" si="6"/>
        <v>#REF!</v>
      </c>
      <c r="M15" s="87" t="s">
        <v>1105</v>
      </c>
      <c r="N15" s="88" t="str">
        <f t="shared" si="7"/>
        <v>#REF!</v>
      </c>
      <c r="O15" s="95" t="str">
        <f t="shared" si="8"/>
        <v>#REF!</v>
      </c>
      <c r="P15" s="96" t="str">
        <f t="shared" si="9"/>
        <v>#REF!</v>
      </c>
      <c r="Q15" s="97">
        <f>IF(ISERROR(1/VLOOKUP(M15,Simulador!A:T,6,0)),0,1/VLOOKUP(M15,Simulador!A:T,6,0))</f>
        <v>0</v>
      </c>
      <c r="R15" s="98">
        <f t="shared" si="10"/>
        <v>1.000001</v>
      </c>
      <c r="S15" s="99" t="str">
        <f t="shared" si="11"/>
        <v>#REF!</v>
      </c>
      <c r="U15" s="93">
        <v>10.0</v>
      </c>
      <c r="V15" s="94" t="str">
        <f t="shared" si="12"/>
        <v>#REF!</v>
      </c>
    </row>
    <row r="16">
      <c r="A16" s="100"/>
      <c r="B16" s="87" t="s">
        <v>1106</v>
      </c>
      <c r="C16" s="88" t="str">
        <f t="shared" si="1"/>
        <v>#REF!</v>
      </c>
      <c r="D16" s="89" t="str">
        <f t="shared" si="2"/>
        <v>#REF!</v>
      </c>
      <c r="E16" s="64" t="str">
        <f t="shared" si="3"/>
        <v>#REF!</v>
      </c>
      <c r="F16" s="90">
        <f>IF(ISERROR(1/VLOOKUP(B16,Simulador!A:T,13,0)),0,1/VLOOKUP(B16,Simulador!A:T,13,0))</f>
        <v>0</v>
      </c>
      <c r="G16" s="91">
        <f t="shared" si="4"/>
        <v>1.000001</v>
      </c>
      <c r="H16" s="92" t="str">
        <f t="shared" si="5"/>
        <v>#REF!</v>
      </c>
      <c r="J16" s="93">
        <v>11.0</v>
      </c>
      <c r="K16" s="94" t="str">
        <f t="shared" si="6"/>
        <v>#REF!</v>
      </c>
      <c r="M16" s="87" t="s">
        <v>1106</v>
      </c>
      <c r="N16" s="88" t="str">
        <f t="shared" si="7"/>
        <v>#REF!</v>
      </c>
      <c r="O16" s="95" t="str">
        <f t="shared" si="8"/>
        <v>#REF!</v>
      </c>
      <c r="P16" s="96" t="str">
        <f t="shared" si="9"/>
        <v>#REF!</v>
      </c>
      <c r="Q16" s="97">
        <f>IF(ISERROR(1/VLOOKUP(M16,Simulador!A:T,6,0)),0,1/VLOOKUP(M16,Simulador!A:T,6,0))</f>
        <v>0</v>
      </c>
      <c r="R16" s="98">
        <f t="shared" si="10"/>
        <v>1.000001</v>
      </c>
      <c r="S16" s="99" t="str">
        <f t="shared" si="11"/>
        <v>#REF!</v>
      </c>
      <c r="U16" s="93">
        <v>11.0</v>
      </c>
      <c r="V16" s="94" t="str">
        <f t="shared" si="12"/>
        <v>#REF!</v>
      </c>
    </row>
    <row r="17">
      <c r="A17" s="100"/>
      <c r="B17" s="87" t="s">
        <v>1107</v>
      </c>
      <c r="C17" s="88" t="str">
        <f t="shared" si="1"/>
        <v>#REF!</v>
      </c>
      <c r="D17" s="89" t="str">
        <f t="shared" si="2"/>
        <v>#REF!</v>
      </c>
      <c r="E17" s="64" t="str">
        <f t="shared" si="3"/>
        <v>#REF!</v>
      </c>
      <c r="F17" s="90">
        <f>IF(ISERROR(1/VLOOKUP(B17,Simulador!A:T,13,0)),0,1/VLOOKUP(B17,Simulador!A:T,13,0))</f>
        <v>0</v>
      </c>
      <c r="G17" s="91">
        <f t="shared" si="4"/>
        <v>1.000001</v>
      </c>
      <c r="H17" s="92" t="str">
        <f t="shared" si="5"/>
        <v>#REF!</v>
      </c>
      <c r="J17" s="93">
        <v>12.0</v>
      </c>
      <c r="K17" s="94" t="str">
        <f t="shared" si="6"/>
        <v>#REF!</v>
      </c>
      <c r="M17" s="87" t="s">
        <v>1107</v>
      </c>
      <c r="N17" s="88" t="str">
        <f t="shared" si="7"/>
        <v>#REF!</v>
      </c>
      <c r="O17" s="95" t="str">
        <f t="shared" si="8"/>
        <v>#REF!</v>
      </c>
      <c r="P17" s="96" t="str">
        <f t="shared" si="9"/>
        <v>#REF!</v>
      </c>
      <c r="Q17" s="97">
        <f>IF(ISERROR(1/VLOOKUP(M17,Simulador!A:T,6,0)),0,1/VLOOKUP(M17,Simulador!A:T,6,0))</f>
        <v>0</v>
      </c>
      <c r="R17" s="98">
        <f t="shared" si="10"/>
        <v>1.000001</v>
      </c>
      <c r="S17" s="99" t="str">
        <f t="shared" si="11"/>
        <v>#REF!</v>
      </c>
      <c r="U17" s="93">
        <v>12.0</v>
      </c>
      <c r="V17" s="94" t="str">
        <f t="shared" si="12"/>
        <v>#REF!</v>
      </c>
    </row>
    <row r="18">
      <c r="A18" s="100"/>
      <c r="B18" s="87" t="s">
        <v>1108</v>
      </c>
      <c r="C18" s="88" t="str">
        <f t="shared" si="1"/>
        <v>#REF!</v>
      </c>
      <c r="D18" s="89" t="str">
        <f t="shared" si="2"/>
        <v>#REF!</v>
      </c>
      <c r="E18" s="64" t="str">
        <f t="shared" si="3"/>
        <v>#REF!</v>
      </c>
      <c r="F18" s="90">
        <f>IF(ISERROR(1/VLOOKUP(B18,Simulador!A:T,13,0)),0,1/VLOOKUP(B18,Simulador!A:T,13,0))</f>
        <v>0</v>
      </c>
      <c r="G18" s="91">
        <f t="shared" si="4"/>
        <v>1.000001</v>
      </c>
      <c r="H18" s="92" t="str">
        <f t="shared" si="5"/>
        <v>#REF!</v>
      </c>
      <c r="J18" s="93">
        <v>13.0</v>
      </c>
      <c r="K18" s="94" t="str">
        <f t="shared" si="6"/>
        <v>#REF!</v>
      </c>
      <c r="M18" s="87" t="s">
        <v>1108</v>
      </c>
      <c r="N18" s="88" t="str">
        <f t="shared" si="7"/>
        <v>#REF!</v>
      </c>
      <c r="O18" s="95" t="str">
        <f t="shared" si="8"/>
        <v>#REF!</v>
      </c>
      <c r="P18" s="96" t="str">
        <f t="shared" si="9"/>
        <v>#REF!</v>
      </c>
      <c r="Q18" s="97">
        <f>IF(ISERROR(1/VLOOKUP(M18,Simulador!A:T,6,0)),0,1/VLOOKUP(M18,Simulador!A:T,6,0))</f>
        <v>0</v>
      </c>
      <c r="R18" s="98">
        <f t="shared" si="10"/>
        <v>1.000001</v>
      </c>
      <c r="S18" s="99" t="str">
        <f t="shared" si="11"/>
        <v>#REF!</v>
      </c>
      <c r="U18" s="93">
        <v>13.0</v>
      </c>
      <c r="V18" s="94" t="str">
        <f t="shared" si="12"/>
        <v>#REF!</v>
      </c>
    </row>
    <row r="19">
      <c r="A19" s="100"/>
      <c r="B19" s="87" t="s">
        <v>1109</v>
      </c>
      <c r="C19" s="88" t="str">
        <f t="shared" si="1"/>
        <v>#REF!</v>
      </c>
      <c r="D19" s="89" t="str">
        <f t="shared" si="2"/>
        <v>#REF!</v>
      </c>
      <c r="E19" s="64" t="str">
        <f t="shared" si="3"/>
        <v>#REF!</v>
      </c>
      <c r="F19" s="90">
        <f>IF(ISERROR(1/VLOOKUP(B19,Simulador!A:T,13,0)),0,1/VLOOKUP(B19,Simulador!A:T,13,0))</f>
        <v>0</v>
      </c>
      <c r="G19" s="91">
        <f t="shared" si="4"/>
        <v>1.000001</v>
      </c>
      <c r="H19" s="92" t="str">
        <f t="shared" si="5"/>
        <v>#REF!</v>
      </c>
      <c r="J19" s="93">
        <v>14.0</v>
      </c>
      <c r="K19" s="94" t="str">
        <f t="shared" si="6"/>
        <v>#REF!</v>
      </c>
      <c r="M19" s="87" t="s">
        <v>1109</v>
      </c>
      <c r="N19" s="88" t="str">
        <f t="shared" si="7"/>
        <v>#REF!</v>
      </c>
      <c r="O19" s="95" t="str">
        <f t="shared" si="8"/>
        <v>#REF!</v>
      </c>
      <c r="P19" s="96" t="str">
        <f t="shared" si="9"/>
        <v>#REF!</v>
      </c>
      <c r="Q19" s="97">
        <f>IF(ISERROR(1/VLOOKUP(M19,Simulador!A:T,6,0)),0,1/VLOOKUP(M19,Simulador!A:T,6,0))</f>
        <v>0</v>
      </c>
      <c r="R19" s="98">
        <f t="shared" si="10"/>
        <v>1.000001</v>
      </c>
      <c r="S19" s="99" t="str">
        <f t="shared" si="11"/>
        <v>#REF!</v>
      </c>
      <c r="U19" s="93">
        <v>14.0</v>
      </c>
      <c r="V19" s="94" t="str">
        <f t="shared" si="12"/>
        <v>#REF!</v>
      </c>
    </row>
    <row r="20">
      <c r="A20" s="100"/>
      <c r="B20" s="87" t="s">
        <v>1110</v>
      </c>
      <c r="C20" s="88" t="str">
        <f t="shared" si="1"/>
        <v>#REF!</v>
      </c>
      <c r="D20" s="89" t="str">
        <f t="shared" si="2"/>
        <v>#REF!</v>
      </c>
      <c r="E20" s="64" t="str">
        <f t="shared" si="3"/>
        <v>#REF!</v>
      </c>
      <c r="F20" s="90">
        <f>IF(ISERROR(1/VLOOKUP(B20,Simulador!A:T,13,0)),0,1/VLOOKUP(B20,Simulador!A:T,13,0))</f>
        <v>0</v>
      </c>
      <c r="G20" s="91">
        <f t="shared" si="4"/>
        <v>1.000001</v>
      </c>
      <c r="H20" s="92" t="str">
        <f t="shared" si="5"/>
        <v>#REF!</v>
      </c>
      <c r="J20" s="93">
        <v>15.0</v>
      </c>
      <c r="K20" s="94" t="str">
        <f t="shared" si="6"/>
        <v>#REF!</v>
      </c>
      <c r="M20" s="87" t="s">
        <v>1110</v>
      </c>
      <c r="N20" s="88" t="str">
        <f t="shared" si="7"/>
        <v>#REF!</v>
      </c>
      <c r="O20" s="95" t="str">
        <f t="shared" si="8"/>
        <v>#REF!</v>
      </c>
      <c r="P20" s="96" t="str">
        <f t="shared" si="9"/>
        <v>#REF!</v>
      </c>
      <c r="Q20" s="97">
        <f>IF(ISERROR(1/VLOOKUP(M20,Simulador!A:T,6,0)),0,1/VLOOKUP(M20,Simulador!A:T,6,0))</f>
        <v>0</v>
      </c>
      <c r="R20" s="98">
        <f t="shared" si="10"/>
        <v>1.000001</v>
      </c>
      <c r="S20" s="99" t="str">
        <f t="shared" si="11"/>
        <v>#REF!</v>
      </c>
      <c r="U20" s="93">
        <v>15.0</v>
      </c>
      <c r="V20" s="94" t="str">
        <f t="shared" si="12"/>
        <v>#REF!</v>
      </c>
    </row>
    <row r="21">
      <c r="A21" s="100"/>
      <c r="B21" s="87" t="s">
        <v>1111</v>
      </c>
      <c r="C21" s="88" t="str">
        <f t="shared" si="1"/>
        <v>#REF!</v>
      </c>
      <c r="D21" s="89" t="str">
        <f t="shared" si="2"/>
        <v>#REF!</v>
      </c>
      <c r="E21" s="64" t="str">
        <f t="shared" si="3"/>
        <v>#REF!</v>
      </c>
      <c r="F21" s="90">
        <f>IF(ISERROR(1/VLOOKUP(B21,Simulador!A:T,13,0)),0,1/VLOOKUP(B21,Simulador!A:T,13,0))</f>
        <v>0</v>
      </c>
      <c r="G21" s="91">
        <f t="shared" si="4"/>
        <v>1.000001</v>
      </c>
      <c r="H21" s="92" t="str">
        <f t="shared" si="5"/>
        <v>#REF!</v>
      </c>
      <c r="J21" s="93">
        <v>16.0</v>
      </c>
      <c r="K21" s="94" t="str">
        <f t="shared" si="6"/>
        <v>#REF!</v>
      </c>
      <c r="M21" s="87" t="s">
        <v>1111</v>
      </c>
      <c r="N21" s="88" t="str">
        <f t="shared" si="7"/>
        <v>#REF!</v>
      </c>
      <c r="O21" s="95" t="str">
        <f t="shared" si="8"/>
        <v>#REF!</v>
      </c>
      <c r="P21" s="96" t="str">
        <f t="shared" si="9"/>
        <v>#REF!</v>
      </c>
      <c r="Q21" s="97">
        <f>IF(ISERROR(1/VLOOKUP(M21,Simulador!A:T,6,0)),0,1/VLOOKUP(M21,Simulador!A:T,6,0))</f>
        <v>0</v>
      </c>
      <c r="R21" s="98">
        <f t="shared" si="10"/>
        <v>1.000001</v>
      </c>
      <c r="S21" s="99" t="str">
        <f t="shared" si="11"/>
        <v>#REF!</v>
      </c>
      <c r="U21" s="93">
        <v>16.0</v>
      </c>
      <c r="V21" s="94" t="str">
        <f t="shared" si="12"/>
        <v>#REF!</v>
      </c>
    </row>
    <row r="22">
      <c r="A22" s="100"/>
      <c r="B22" s="87" t="s">
        <v>1112</v>
      </c>
      <c r="C22" s="88" t="str">
        <f t="shared" si="1"/>
        <v>#REF!</v>
      </c>
      <c r="D22" s="89" t="str">
        <f t="shared" si="2"/>
        <v>#REF!</v>
      </c>
      <c r="E22" s="64" t="str">
        <f t="shared" si="3"/>
        <v>#REF!</v>
      </c>
      <c r="F22" s="90">
        <f>IF(ISERROR(1/VLOOKUP(B22,Simulador!A:T,13,0)),0,1/VLOOKUP(B22,Simulador!A:T,13,0))</f>
        <v>0</v>
      </c>
      <c r="G22" s="91">
        <f t="shared" si="4"/>
        <v>1.000001</v>
      </c>
      <c r="H22" s="92" t="str">
        <f t="shared" si="5"/>
        <v>#REF!</v>
      </c>
      <c r="J22" s="93">
        <v>17.0</v>
      </c>
      <c r="K22" s="94" t="str">
        <f t="shared" si="6"/>
        <v>#REF!</v>
      </c>
      <c r="M22" s="87" t="s">
        <v>1112</v>
      </c>
      <c r="N22" s="88" t="str">
        <f t="shared" si="7"/>
        <v>#REF!</v>
      </c>
      <c r="O22" s="95" t="str">
        <f t="shared" si="8"/>
        <v>#REF!</v>
      </c>
      <c r="P22" s="96" t="str">
        <f t="shared" si="9"/>
        <v>#REF!</v>
      </c>
      <c r="Q22" s="97">
        <f>IF(ISERROR(1/VLOOKUP(M22,Simulador!A:T,6,0)),0,1/VLOOKUP(M22,Simulador!A:T,6,0))</f>
        <v>0</v>
      </c>
      <c r="R22" s="98">
        <f t="shared" si="10"/>
        <v>1.000001</v>
      </c>
      <c r="S22" s="99" t="str">
        <f t="shared" si="11"/>
        <v>#REF!</v>
      </c>
      <c r="U22" s="93">
        <v>17.0</v>
      </c>
      <c r="V22" s="94" t="str">
        <f t="shared" si="12"/>
        <v>#REF!</v>
      </c>
    </row>
    <row r="23">
      <c r="A23" s="100"/>
      <c r="B23" s="87" t="s">
        <v>1113</v>
      </c>
      <c r="C23" s="88" t="str">
        <f t="shared" si="1"/>
        <v>#REF!</v>
      </c>
      <c r="D23" s="89" t="str">
        <f t="shared" si="2"/>
        <v>#REF!</v>
      </c>
      <c r="E23" s="64" t="str">
        <f t="shared" si="3"/>
        <v>#REF!</v>
      </c>
      <c r="F23" s="90">
        <f>IF(ISERROR(1/VLOOKUP(B23,Simulador!A:T,13,0)),0,1/VLOOKUP(B23,Simulador!A:T,13,0))</f>
        <v>0</v>
      </c>
      <c r="G23" s="91">
        <f t="shared" si="4"/>
        <v>1.000001</v>
      </c>
      <c r="H23" s="92" t="str">
        <f t="shared" si="5"/>
        <v>#REF!</v>
      </c>
      <c r="J23" s="93">
        <v>18.0</v>
      </c>
      <c r="K23" s="94" t="str">
        <f t="shared" si="6"/>
        <v>#REF!</v>
      </c>
      <c r="M23" s="87" t="s">
        <v>1113</v>
      </c>
      <c r="N23" s="88" t="str">
        <f t="shared" si="7"/>
        <v>#REF!</v>
      </c>
      <c r="O23" s="95" t="str">
        <f t="shared" si="8"/>
        <v>#REF!</v>
      </c>
      <c r="P23" s="96" t="str">
        <f t="shared" si="9"/>
        <v>#REF!</v>
      </c>
      <c r="Q23" s="97">
        <f>IF(ISERROR(1/VLOOKUP(M23,Simulador!A:T,6,0)),0,1/VLOOKUP(M23,Simulador!A:T,6,0))</f>
        <v>0</v>
      </c>
      <c r="R23" s="98">
        <f t="shared" si="10"/>
        <v>1.000001</v>
      </c>
      <c r="S23" s="99" t="str">
        <f t="shared" si="11"/>
        <v>#REF!</v>
      </c>
      <c r="U23" s="93">
        <v>18.0</v>
      </c>
      <c r="V23" s="94" t="str">
        <f t="shared" si="12"/>
        <v>#REF!</v>
      </c>
    </row>
    <row r="24">
      <c r="A24" s="100"/>
      <c r="B24" s="87" t="s">
        <v>1114</v>
      </c>
      <c r="C24" s="88" t="str">
        <f t="shared" si="1"/>
        <v>#REF!</v>
      </c>
      <c r="D24" s="89" t="str">
        <f t="shared" si="2"/>
        <v>#REF!</v>
      </c>
      <c r="E24" s="64" t="str">
        <f t="shared" si="3"/>
        <v>#REF!</v>
      </c>
      <c r="F24" s="90">
        <f>IF(ISERROR(1/VLOOKUP(B24,Simulador!A:T,13,0)),0,1/VLOOKUP(B24,Simulador!A:T,13,0))</f>
        <v>0</v>
      </c>
      <c r="G24" s="91">
        <f t="shared" si="4"/>
        <v>1.000001</v>
      </c>
      <c r="H24" s="92" t="str">
        <f t="shared" si="5"/>
        <v>#REF!</v>
      </c>
      <c r="J24" s="93">
        <v>19.0</v>
      </c>
      <c r="K24" s="94" t="str">
        <f t="shared" si="6"/>
        <v>#REF!</v>
      </c>
      <c r="M24" s="87" t="s">
        <v>1114</v>
      </c>
      <c r="N24" s="88" t="str">
        <f t="shared" si="7"/>
        <v>#REF!</v>
      </c>
      <c r="O24" s="95" t="str">
        <f t="shared" si="8"/>
        <v>#REF!</v>
      </c>
      <c r="P24" s="96" t="str">
        <f t="shared" si="9"/>
        <v>#REF!</v>
      </c>
      <c r="Q24" s="97">
        <f>IF(ISERROR(1/VLOOKUP(M24,Simulador!A:T,6,0)),0,1/VLOOKUP(M24,Simulador!A:T,6,0))</f>
        <v>0</v>
      </c>
      <c r="R24" s="98">
        <f t="shared" si="10"/>
        <v>1.000001</v>
      </c>
      <c r="S24" s="99" t="str">
        <f t="shared" si="11"/>
        <v>#REF!</v>
      </c>
      <c r="U24" s="93">
        <v>19.0</v>
      </c>
      <c r="V24" s="94" t="str">
        <f t="shared" si="12"/>
        <v>#REF!</v>
      </c>
    </row>
    <row r="25">
      <c r="A25" s="100"/>
      <c r="B25" s="87" t="s">
        <v>1115</v>
      </c>
      <c r="C25" s="88" t="str">
        <f t="shared" si="1"/>
        <v>#REF!</v>
      </c>
      <c r="D25" s="89" t="str">
        <f t="shared" si="2"/>
        <v>#REF!</v>
      </c>
      <c r="E25" s="64" t="str">
        <f t="shared" si="3"/>
        <v>#REF!</v>
      </c>
      <c r="F25" s="90">
        <f>IF(ISERROR(1/VLOOKUP(B25,Simulador!A:T,13,0)),0,1/VLOOKUP(B25,Simulador!A:T,13,0))</f>
        <v>0</v>
      </c>
      <c r="G25" s="91">
        <f t="shared" si="4"/>
        <v>1.000001</v>
      </c>
      <c r="H25" s="92" t="str">
        <f t="shared" si="5"/>
        <v>#REF!</v>
      </c>
      <c r="J25" s="93">
        <v>20.0</v>
      </c>
      <c r="K25" s="94" t="str">
        <f t="shared" si="6"/>
        <v>#REF!</v>
      </c>
      <c r="M25" s="87" t="s">
        <v>1115</v>
      </c>
      <c r="N25" s="88" t="str">
        <f t="shared" si="7"/>
        <v>#REF!</v>
      </c>
      <c r="O25" s="95" t="str">
        <f t="shared" si="8"/>
        <v>#REF!</v>
      </c>
      <c r="P25" s="96" t="str">
        <f t="shared" si="9"/>
        <v>#REF!</v>
      </c>
      <c r="Q25" s="97">
        <f>IF(ISERROR(1/VLOOKUP(M25,Simulador!A:T,6,0)),0,1/VLOOKUP(M25,Simulador!A:T,6,0))</f>
        <v>0</v>
      </c>
      <c r="R25" s="98">
        <f t="shared" si="10"/>
        <v>1.000001</v>
      </c>
      <c r="S25" s="99" t="str">
        <f t="shared" si="11"/>
        <v>#REF!</v>
      </c>
      <c r="U25" s="93">
        <v>20.0</v>
      </c>
      <c r="V25" s="94" t="str">
        <f t="shared" si="12"/>
        <v>#REF!</v>
      </c>
    </row>
    <row r="26">
      <c r="A26" s="100"/>
      <c r="B26" s="87" t="s">
        <v>1116</v>
      </c>
      <c r="C26" s="88" t="str">
        <f t="shared" si="1"/>
        <v>#REF!</v>
      </c>
      <c r="D26" s="89" t="str">
        <f t="shared" si="2"/>
        <v>#REF!</v>
      </c>
      <c r="E26" s="64" t="str">
        <f t="shared" si="3"/>
        <v>#REF!</v>
      </c>
      <c r="F26" s="90">
        <f>IF(ISERROR(1/VLOOKUP(B26,Simulador!A:T,13,0)),0,1/VLOOKUP(B26,Simulador!A:T,13,0))</f>
        <v>0</v>
      </c>
      <c r="G26" s="91">
        <f t="shared" si="4"/>
        <v>1.000001</v>
      </c>
      <c r="H26" s="92" t="str">
        <f t="shared" si="5"/>
        <v>#REF!</v>
      </c>
      <c r="J26" s="93">
        <v>21.0</v>
      </c>
      <c r="K26" s="94" t="str">
        <f t="shared" si="6"/>
        <v>#REF!</v>
      </c>
      <c r="M26" s="87" t="s">
        <v>1116</v>
      </c>
      <c r="N26" s="88" t="str">
        <f t="shared" si="7"/>
        <v>#REF!</v>
      </c>
      <c r="O26" s="95" t="str">
        <f t="shared" si="8"/>
        <v>#REF!</v>
      </c>
      <c r="P26" s="96" t="str">
        <f t="shared" si="9"/>
        <v>#REF!</v>
      </c>
      <c r="Q26" s="97">
        <f>IF(ISERROR(1/VLOOKUP(M26,Simulador!A:T,6,0)),0,1/VLOOKUP(M26,Simulador!A:T,6,0))</f>
        <v>0</v>
      </c>
      <c r="R26" s="98">
        <f t="shared" si="10"/>
        <v>1.000001</v>
      </c>
      <c r="S26" s="99" t="str">
        <f t="shared" si="11"/>
        <v>#REF!</v>
      </c>
      <c r="U26" s="93">
        <v>21.0</v>
      </c>
      <c r="V26" s="94" t="str">
        <f t="shared" si="12"/>
        <v>#REF!</v>
      </c>
    </row>
    <row r="27">
      <c r="A27" s="100"/>
      <c r="B27" s="87" t="s">
        <v>1117</v>
      </c>
      <c r="C27" s="88" t="str">
        <f t="shared" si="1"/>
        <v>#REF!</v>
      </c>
      <c r="D27" s="89" t="str">
        <f t="shared" si="2"/>
        <v>#REF!</v>
      </c>
      <c r="E27" s="64" t="str">
        <f t="shared" si="3"/>
        <v>#REF!</v>
      </c>
      <c r="F27" s="90">
        <f>IF(ISERROR(1/VLOOKUP(B27,Simulador!A:T,13,0)),0,1/VLOOKUP(B27,Simulador!A:T,13,0))</f>
        <v>0</v>
      </c>
      <c r="G27" s="91">
        <f t="shared" si="4"/>
        <v>1.000001</v>
      </c>
      <c r="H27" s="92" t="str">
        <f t="shared" si="5"/>
        <v>#REF!</v>
      </c>
      <c r="J27" s="93">
        <v>22.0</v>
      </c>
      <c r="K27" s="94" t="str">
        <f t="shared" si="6"/>
        <v>#REF!</v>
      </c>
      <c r="M27" s="87" t="s">
        <v>1117</v>
      </c>
      <c r="N27" s="88" t="str">
        <f t="shared" si="7"/>
        <v>#REF!</v>
      </c>
      <c r="O27" s="95" t="str">
        <f t="shared" si="8"/>
        <v>#REF!</v>
      </c>
      <c r="P27" s="96" t="str">
        <f t="shared" si="9"/>
        <v>#REF!</v>
      </c>
      <c r="Q27" s="97">
        <f>IF(ISERROR(1/VLOOKUP(M27,Simulador!A:T,6,0)),0,1/VLOOKUP(M27,Simulador!A:T,6,0))</f>
        <v>0</v>
      </c>
      <c r="R27" s="98">
        <f t="shared" si="10"/>
        <v>1.000001</v>
      </c>
      <c r="S27" s="99" t="str">
        <f t="shared" si="11"/>
        <v>#REF!</v>
      </c>
      <c r="U27" s="93">
        <v>22.0</v>
      </c>
      <c r="V27" s="94" t="str">
        <f t="shared" si="12"/>
        <v>#REF!</v>
      </c>
    </row>
    <row r="28">
      <c r="A28" s="100"/>
      <c r="B28" s="87" t="s">
        <v>1118</v>
      </c>
      <c r="C28" s="88" t="str">
        <f t="shared" si="1"/>
        <v>#REF!</v>
      </c>
      <c r="D28" s="89" t="str">
        <f t="shared" si="2"/>
        <v>#REF!</v>
      </c>
      <c r="E28" s="64" t="str">
        <f t="shared" si="3"/>
        <v>#REF!</v>
      </c>
      <c r="F28" s="90">
        <f>IF(ISERROR(1/VLOOKUP(B28,Simulador!A:T,13,0)),0,1/VLOOKUP(B28,Simulador!A:T,13,0))</f>
        <v>0</v>
      </c>
      <c r="G28" s="91">
        <f t="shared" si="4"/>
        <v>1.000001</v>
      </c>
      <c r="H28" s="92" t="str">
        <f t="shared" si="5"/>
        <v>#REF!</v>
      </c>
      <c r="J28" s="93">
        <v>23.0</v>
      </c>
      <c r="K28" s="94" t="str">
        <f t="shared" si="6"/>
        <v>#REF!</v>
      </c>
      <c r="M28" s="87" t="s">
        <v>1118</v>
      </c>
      <c r="N28" s="88" t="str">
        <f t="shared" si="7"/>
        <v>#REF!</v>
      </c>
      <c r="O28" s="95" t="str">
        <f t="shared" si="8"/>
        <v>#REF!</v>
      </c>
      <c r="P28" s="96" t="str">
        <f t="shared" si="9"/>
        <v>#REF!</v>
      </c>
      <c r="Q28" s="97">
        <f>IF(ISERROR(1/VLOOKUP(M28,Simulador!A:T,6,0)),0,1/VLOOKUP(M28,Simulador!A:T,6,0))</f>
        <v>0</v>
      </c>
      <c r="R28" s="98">
        <f t="shared" si="10"/>
        <v>1.000001</v>
      </c>
      <c r="S28" s="99" t="str">
        <f t="shared" si="11"/>
        <v>#REF!</v>
      </c>
      <c r="U28" s="93">
        <v>23.0</v>
      </c>
      <c r="V28" s="94" t="str">
        <f t="shared" si="12"/>
        <v>#REF!</v>
      </c>
    </row>
    <row r="29">
      <c r="A29" s="100"/>
      <c r="B29" s="87" t="s">
        <v>1119</v>
      </c>
      <c r="C29" s="88" t="str">
        <f t="shared" si="1"/>
        <v>#REF!</v>
      </c>
      <c r="D29" s="89" t="str">
        <f t="shared" si="2"/>
        <v>#REF!</v>
      </c>
      <c r="E29" s="64" t="str">
        <f t="shared" si="3"/>
        <v>#REF!</v>
      </c>
      <c r="F29" s="90">
        <f>IF(ISERROR(1/VLOOKUP(B29,Simulador!A:T,13,0)),0,1/VLOOKUP(B29,Simulador!A:T,13,0))</f>
        <v>0</v>
      </c>
      <c r="G29" s="91">
        <f t="shared" si="4"/>
        <v>1.000001</v>
      </c>
      <c r="H29" s="92" t="str">
        <f t="shared" si="5"/>
        <v>#REF!</v>
      </c>
      <c r="J29" s="93">
        <v>24.0</v>
      </c>
      <c r="K29" s="94" t="str">
        <f t="shared" si="6"/>
        <v>#REF!</v>
      </c>
      <c r="M29" s="87" t="s">
        <v>1119</v>
      </c>
      <c r="N29" s="88" t="str">
        <f t="shared" si="7"/>
        <v>#REF!</v>
      </c>
      <c r="O29" s="95" t="str">
        <f t="shared" si="8"/>
        <v>#REF!</v>
      </c>
      <c r="P29" s="96" t="str">
        <f t="shared" si="9"/>
        <v>#REF!</v>
      </c>
      <c r="Q29" s="97">
        <f>IF(ISERROR(1/VLOOKUP(M29,Simulador!A:T,6,0)),0,1/VLOOKUP(M29,Simulador!A:T,6,0))</f>
        <v>0</v>
      </c>
      <c r="R29" s="98">
        <f t="shared" si="10"/>
        <v>1.000001</v>
      </c>
      <c r="S29" s="99" t="str">
        <f t="shared" si="11"/>
        <v>#REF!</v>
      </c>
      <c r="U29" s="93">
        <v>24.0</v>
      </c>
      <c r="V29" s="94" t="str">
        <f t="shared" si="12"/>
        <v>#REF!</v>
      </c>
    </row>
    <row r="30">
      <c r="A30" s="100"/>
      <c r="B30" s="87" t="s">
        <v>1120</v>
      </c>
      <c r="C30" s="88" t="str">
        <f t="shared" si="1"/>
        <v>#REF!</v>
      </c>
      <c r="D30" s="89" t="str">
        <f t="shared" si="2"/>
        <v>#REF!</v>
      </c>
      <c r="E30" s="64" t="str">
        <f t="shared" si="3"/>
        <v>#REF!</v>
      </c>
      <c r="F30" s="90">
        <f>IF(ISERROR(1/VLOOKUP(B30,Simulador!A:T,13,0)),0,1/VLOOKUP(B30,Simulador!A:T,13,0))</f>
        <v>0</v>
      </c>
      <c r="G30" s="91">
        <f t="shared" si="4"/>
        <v>1.000001</v>
      </c>
      <c r="H30" s="92" t="str">
        <f t="shared" si="5"/>
        <v>#REF!</v>
      </c>
      <c r="J30" s="93">
        <v>25.0</v>
      </c>
      <c r="K30" s="94" t="str">
        <f t="shared" si="6"/>
        <v>#REF!</v>
      </c>
      <c r="M30" s="87" t="s">
        <v>1120</v>
      </c>
      <c r="N30" s="88" t="str">
        <f t="shared" si="7"/>
        <v>#REF!</v>
      </c>
      <c r="O30" s="95" t="str">
        <f t="shared" si="8"/>
        <v>#REF!</v>
      </c>
      <c r="P30" s="96" t="str">
        <f t="shared" si="9"/>
        <v>#REF!</v>
      </c>
      <c r="Q30" s="97">
        <f>IF(ISERROR(1/VLOOKUP(M30,Simulador!A:T,6,0)),0,1/VLOOKUP(M30,Simulador!A:T,6,0))</f>
        <v>0</v>
      </c>
      <c r="R30" s="98">
        <f t="shared" si="10"/>
        <v>1.000001</v>
      </c>
      <c r="S30" s="99" t="str">
        <f t="shared" si="11"/>
        <v>#REF!</v>
      </c>
      <c r="U30" s="93">
        <v>25.0</v>
      </c>
      <c r="V30" s="94" t="str">
        <f t="shared" si="12"/>
        <v>#REF!</v>
      </c>
    </row>
    <row r="31">
      <c r="A31" s="100"/>
      <c r="B31" s="87" t="s">
        <v>1121</v>
      </c>
      <c r="C31" s="88" t="str">
        <f t="shared" si="1"/>
        <v>#REF!</v>
      </c>
      <c r="D31" s="89" t="str">
        <f t="shared" si="2"/>
        <v>#REF!</v>
      </c>
      <c r="E31" s="64" t="str">
        <f t="shared" si="3"/>
        <v>#REF!</v>
      </c>
      <c r="F31" s="90">
        <f>IF(ISERROR(1/VLOOKUP(B31,Simulador!A:T,13,0)),0,1/VLOOKUP(B31,Simulador!A:T,13,0))</f>
        <v>0</v>
      </c>
      <c r="G31" s="91">
        <f t="shared" si="4"/>
        <v>1.000001</v>
      </c>
      <c r="H31" s="92" t="str">
        <f t="shared" si="5"/>
        <v>#REF!</v>
      </c>
      <c r="J31" s="93">
        <v>26.0</v>
      </c>
      <c r="K31" s="94" t="str">
        <f t="shared" si="6"/>
        <v>#REF!</v>
      </c>
      <c r="M31" s="87" t="s">
        <v>1121</v>
      </c>
      <c r="N31" s="88" t="str">
        <f t="shared" si="7"/>
        <v>#REF!</v>
      </c>
      <c r="O31" s="95" t="str">
        <f t="shared" si="8"/>
        <v>#REF!</v>
      </c>
      <c r="P31" s="96" t="str">
        <f t="shared" si="9"/>
        <v>#REF!</v>
      </c>
      <c r="Q31" s="97">
        <f>IF(ISERROR(1/VLOOKUP(M31,Simulador!A:T,6,0)),0,1/VLOOKUP(M31,Simulador!A:T,6,0))</f>
        <v>0</v>
      </c>
      <c r="R31" s="98">
        <f t="shared" si="10"/>
        <v>1.000001</v>
      </c>
      <c r="S31" s="99" t="str">
        <f t="shared" si="11"/>
        <v>#REF!</v>
      </c>
      <c r="U31" s="93">
        <v>26.0</v>
      </c>
      <c r="V31" s="94" t="str">
        <f t="shared" si="12"/>
        <v>#REF!</v>
      </c>
    </row>
    <row r="32">
      <c r="A32" s="100"/>
      <c r="B32" s="87" t="s">
        <v>1122</v>
      </c>
      <c r="C32" s="88" t="str">
        <f t="shared" si="1"/>
        <v>#REF!</v>
      </c>
      <c r="D32" s="89" t="str">
        <f t="shared" si="2"/>
        <v>#REF!</v>
      </c>
      <c r="E32" s="64" t="str">
        <f t="shared" si="3"/>
        <v>#REF!</v>
      </c>
      <c r="F32" s="90">
        <f>IF(ISERROR(1/VLOOKUP(B32,Simulador!A:T,13,0)),0,1/VLOOKUP(B32,Simulador!A:T,13,0))</f>
        <v>0</v>
      </c>
      <c r="G32" s="91">
        <f t="shared" si="4"/>
        <v>1.000001</v>
      </c>
      <c r="H32" s="92" t="str">
        <f t="shared" si="5"/>
        <v>#REF!</v>
      </c>
      <c r="J32" s="93">
        <v>27.0</v>
      </c>
      <c r="K32" s="94" t="str">
        <f t="shared" si="6"/>
        <v>#REF!</v>
      </c>
      <c r="M32" s="87" t="s">
        <v>1122</v>
      </c>
      <c r="N32" s="88" t="str">
        <f t="shared" si="7"/>
        <v>#REF!</v>
      </c>
      <c r="O32" s="95" t="str">
        <f t="shared" si="8"/>
        <v>#REF!</v>
      </c>
      <c r="P32" s="96" t="str">
        <f t="shared" si="9"/>
        <v>#REF!</v>
      </c>
      <c r="Q32" s="97">
        <f>IF(ISERROR(1/VLOOKUP(M32,Simulador!A:T,6,0)),0,1/VLOOKUP(M32,Simulador!A:T,6,0))</f>
        <v>0</v>
      </c>
      <c r="R32" s="98">
        <f t="shared" si="10"/>
        <v>1.000001</v>
      </c>
      <c r="S32" s="99" t="str">
        <f t="shared" si="11"/>
        <v>#REF!</v>
      </c>
      <c r="U32" s="93">
        <v>27.0</v>
      </c>
      <c r="V32" s="94" t="str">
        <f t="shared" si="12"/>
        <v>#REF!</v>
      </c>
    </row>
    <row r="33">
      <c r="A33" s="100"/>
      <c r="B33" s="87" t="s">
        <v>1123</v>
      </c>
      <c r="C33" s="88" t="str">
        <f t="shared" si="1"/>
        <v>#REF!</v>
      </c>
      <c r="D33" s="89" t="str">
        <f t="shared" si="2"/>
        <v>#REF!</v>
      </c>
      <c r="E33" s="64" t="str">
        <f t="shared" si="3"/>
        <v>#REF!</v>
      </c>
      <c r="F33" s="90">
        <f>IF(ISERROR(1/VLOOKUP(B33,Simulador!A:T,13,0)),0,1/VLOOKUP(B33,Simulador!A:T,13,0))</f>
        <v>0</v>
      </c>
      <c r="G33" s="91">
        <f t="shared" si="4"/>
        <v>1.000001</v>
      </c>
      <c r="H33" s="92" t="str">
        <f t="shared" si="5"/>
        <v>#REF!</v>
      </c>
      <c r="J33" s="93">
        <v>28.0</v>
      </c>
      <c r="K33" s="94" t="str">
        <f t="shared" si="6"/>
        <v>#REF!</v>
      </c>
      <c r="M33" s="87" t="s">
        <v>1123</v>
      </c>
      <c r="N33" s="88" t="str">
        <f t="shared" si="7"/>
        <v>#REF!</v>
      </c>
      <c r="O33" s="95" t="str">
        <f t="shared" si="8"/>
        <v>#REF!</v>
      </c>
      <c r="P33" s="96" t="str">
        <f t="shared" si="9"/>
        <v>#REF!</v>
      </c>
      <c r="Q33" s="97">
        <f>IF(ISERROR(1/VLOOKUP(M33,Simulador!A:T,6,0)),0,1/VLOOKUP(M33,Simulador!A:T,6,0))</f>
        <v>0</v>
      </c>
      <c r="R33" s="98">
        <f t="shared" si="10"/>
        <v>1.000001</v>
      </c>
      <c r="S33" s="99" t="str">
        <f t="shared" si="11"/>
        <v>#REF!</v>
      </c>
      <c r="U33" s="93">
        <v>28.0</v>
      </c>
      <c r="V33" s="94" t="str">
        <f t="shared" si="12"/>
        <v>#REF!</v>
      </c>
    </row>
    <row r="34">
      <c r="A34" s="100"/>
      <c r="B34" s="87" t="s">
        <v>1124</v>
      </c>
      <c r="C34" s="88" t="str">
        <f t="shared" si="1"/>
        <v>#REF!</v>
      </c>
      <c r="D34" s="89" t="str">
        <f t="shared" si="2"/>
        <v>#REF!</v>
      </c>
      <c r="E34" s="64" t="str">
        <f t="shared" si="3"/>
        <v>#REF!</v>
      </c>
      <c r="F34" s="90">
        <f>IF(ISERROR(1/VLOOKUP(B34,Simulador!A:T,13,0)),0,1/VLOOKUP(B34,Simulador!A:T,13,0))</f>
        <v>0</v>
      </c>
      <c r="G34" s="91">
        <f t="shared" si="4"/>
        <v>1.000001</v>
      </c>
      <c r="H34" s="92" t="str">
        <f t="shared" si="5"/>
        <v>#REF!</v>
      </c>
      <c r="J34" s="93">
        <v>29.0</v>
      </c>
      <c r="K34" s="94" t="str">
        <f t="shared" si="6"/>
        <v>#REF!</v>
      </c>
      <c r="M34" s="87" t="s">
        <v>1124</v>
      </c>
      <c r="N34" s="88" t="str">
        <f t="shared" si="7"/>
        <v>#REF!</v>
      </c>
      <c r="O34" s="95" t="str">
        <f t="shared" si="8"/>
        <v>#REF!</v>
      </c>
      <c r="P34" s="96" t="str">
        <f t="shared" si="9"/>
        <v>#REF!</v>
      </c>
      <c r="Q34" s="97">
        <f>IF(ISERROR(1/VLOOKUP(M34,Simulador!A:T,6,0)),0,1/VLOOKUP(M34,Simulador!A:T,6,0))</f>
        <v>0</v>
      </c>
      <c r="R34" s="98">
        <f t="shared" si="10"/>
        <v>1.000001</v>
      </c>
      <c r="S34" s="99" t="str">
        <f t="shared" si="11"/>
        <v>#REF!</v>
      </c>
      <c r="U34" s="93">
        <v>29.0</v>
      </c>
      <c r="V34" s="94" t="str">
        <f t="shared" si="12"/>
        <v>#REF!</v>
      </c>
    </row>
    <row r="35">
      <c r="A35" s="100"/>
      <c r="B35" s="87" t="s">
        <v>1125</v>
      </c>
      <c r="C35" s="88" t="str">
        <f t="shared" si="1"/>
        <v>#REF!</v>
      </c>
      <c r="D35" s="89" t="str">
        <f t="shared" si="2"/>
        <v>#REF!</v>
      </c>
      <c r="E35" s="64" t="str">
        <f t="shared" si="3"/>
        <v>#REF!</v>
      </c>
      <c r="F35" s="90">
        <f>IF(ISERROR(1/VLOOKUP(B35,Simulador!A:T,13,0)),0,1/VLOOKUP(B35,Simulador!A:T,13,0))</f>
        <v>0</v>
      </c>
      <c r="G35" s="91">
        <f t="shared" si="4"/>
        <v>1.000001</v>
      </c>
      <c r="H35" s="92" t="str">
        <f t="shared" si="5"/>
        <v>#REF!</v>
      </c>
      <c r="J35" s="93">
        <v>30.0</v>
      </c>
      <c r="K35" s="94" t="str">
        <f t="shared" si="6"/>
        <v>#REF!</v>
      </c>
      <c r="M35" s="87" t="s">
        <v>1125</v>
      </c>
      <c r="N35" s="88" t="str">
        <f t="shared" si="7"/>
        <v>#REF!</v>
      </c>
      <c r="O35" s="95" t="str">
        <f t="shared" si="8"/>
        <v>#REF!</v>
      </c>
      <c r="P35" s="96" t="str">
        <f t="shared" si="9"/>
        <v>#REF!</v>
      </c>
      <c r="Q35" s="97">
        <f>IF(ISERROR(1/VLOOKUP(M35,Simulador!A:T,6,0)),0,1/VLOOKUP(M35,Simulador!A:T,6,0))</f>
        <v>0</v>
      </c>
      <c r="R35" s="98">
        <f t="shared" si="10"/>
        <v>1.000001</v>
      </c>
      <c r="S35" s="99" t="str">
        <f t="shared" si="11"/>
        <v>#REF!</v>
      </c>
      <c r="U35" s="93">
        <v>30.0</v>
      </c>
      <c r="V35" s="94" t="str">
        <f t="shared" si="12"/>
        <v>#REF!</v>
      </c>
    </row>
    <row r="36">
      <c r="A36" s="100"/>
      <c r="B36" s="87" t="s">
        <v>1126</v>
      </c>
      <c r="C36" s="88" t="str">
        <f t="shared" si="1"/>
        <v>#REF!</v>
      </c>
      <c r="D36" s="89" t="str">
        <f t="shared" si="2"/>
        <v>#REF!</v>
      </c>
      <c r="E36" s="64" t="str">
        <f t="shared" si="3"/>
        <v>#REF!</v>
      </c>
      <c r="F36" s="90">
        <f>IF(ISERROR(1/VLOOKUP(B36,Simulador!A:T,13,0)),0,1/VLOOKUP(B36,Simulador!A:T,13,0))</f>
        <v>0</v>
      </c>
      <c r="G36" s="91">
        <f t="shared" si="4"/>
        <v>1.000001</v>
      </c>
      <c r="H36" s="92" t="str">
        <f t="shared" si="5"/>
        <v>#REF!</v>
      </c>
      <c r="J36" s="93">
        <v>31.0</v>
      </c>
      <c r="K36" s="94" t="str">
        <f t="shared" si="6"/>
        <v>#REF!</v>
      </c>
      <c r="M36" s="87" t="s">
        <v>1126</v>
      </c>
      <c r="N36" s="88" t="str">
        <f t="shared" si="7"/>
        <v>#REF!</v>
      </c>
      <c r="O36" s="95" t="str">
        <f t="shared" si="8"/>
        <v>#REF!</v>
      </c>
      <c r="P36" s="96" t="str">
        <f t="shared" si="9"/>
        <v>#REF!</v>
      </c>
      <c r="Q36" s="97">
        <f>IF(ISERROR(1/VLOOKUP(M36,Simulador!A:T,6,0)),0,1/VLOOKUP(M36,Simulador!A:T,6,0))</f>
        <v>0</v>
      </c>
      <c r="R36" s="98">
        <f t="shared" si="10"/>
        <v>1.000001</v>
      </c>
      <c r="S36" s="99" t="str">
        <f t="shared" si="11"/>
        <v>#REF!</v>
      </c>
      <c r="U36" s="93">
        <v>31.0</v>
      </c>
      <c r="V36" s="94" t="str">
        <f t="shared" si="12"/>
        <v>#REF!</v>
      </c>
    </row>
    <row r="37">
      <c r="A37" s="100"/>
      <c r="B37" s="87" t="s">
        <v>1127</v>
      </c>
      <c r="C37" s="88" t="str">
        <f t="shared" si="1"/>
        <v>#REF!</v>
      </c>
      <c r="D37" s="89" t="str">
        <f t="shared" si="2"/>
        <v>#REF!</v>
      </c>
      <c r="E37" s="64" t="str">
        <f t="shared" si="3"/>
        <v>#REF!</v>
      </c>
      <c r="F37" s="90">
        <f>IF(ISERROR(1/VLOOKUP(B37,Simulador!A:T,13,0)),0,1/VLOOKUP(B37,Simulador!A:T,13,0))</f>
        <v>0</v>
      </c>
      <c r="G37" s="91">
        <f t="shared" si="4"/>
        <v>1.000001</v>
      </c>
      <c r="H37" s="92" t="str">
        <f t="shared" si="5"/>
        <v>#REF!</v>
      </c>
      <c r="J37" s="93">
        <v>32.0</v>
      </c>
      <c r="K37" s="94" t="str">
        <f t="shared" si="6"/>
        <v>#REF!</v>
      </c>
      <c r="M37" s="87" t="s">
        <v>1127</v>
      </c>
      <c r="N37" s="88" t="str">
        <f t="shared" si="7"/>
        <v>#REF!</v>
      </c>
      <c r="O37" s="95" t="str">
        <f t="shared" si="8"/>
        <v>#REF!</v>
      </c>
      <c r="P37" s="96" t="str">
        <f t="shared" si="9"/>
        <v>#REF!</v>
      </c>
      <c r="Q37" s="97">
        <f>IF(ISERROR(1/VLOOKUP(M37,Simulador!A:T,6,0)),0,1/VLOOKUP(M37,Simulador!A:T,6,0))</f>
        <v>0</v>
      </c>
      <c r="R37" s="98">
        <f t="shared" si="10"/>
        <v>1.000001</v>
      </c>
      <c r="S37" s="99" t="str">
        <f t="shared" si="11"/>
        <v>#REF!</v>
      </c>
      <c r="U37" s="93">
        <v>32.0</v>
      </c>
      <c r="V37" s="94" t="str">
        <f t="shared" si="12"/>
        <v>#REF!</v>
      </c>
    </row>
    <row r="38">
      <c r="A38" s="100"/>
      <c r="B38" s="87" t="s">
        <v>1128</v>
      </c>
      <c r="C38" s="88" t="str">
        <f t="shared" si="1"/>
        <v>#REF!</v>
      </c>
      <c r="D38" s="89" t="str">
        <f t="shared" si="2"/>
        <v>#REF!</v>
      </c>
      <c r="E38" s="64" t="str">
        <f t="shared" si="3"/>
        <v>#REF!</v>
      </c>
      <c r="F38" s="90">
        <f>IF(ISERROR(1/VLOOKUP(B38,Simulador!A:T,13,0)),0,1/VLOOKUP(B38,Simulador!A:T,13,0))</f>
        <v>0</v>
      </c>
      <c r="G38" s="91">
        <f t="shared" si="4"/>
        <v>1.000001</v>
      </c>
      <c r="H38" s="92" t="str">
        <f t="shared" si="5"/>
        <v>#REF!</v>
      </c>
      <c r="J38" s="93">
        <v>33.0</v>
      </c>
      <c r="K38" s="94" t="str">
        <f t="shared" si="6"/>
        <v>#REF!</v>
      </c>
      <c r="M38" s="87" t="s">
        <v>1128</v>
      </c>
      <c r="N38" s="88" t="str">
        <f t="shared" si="7"/>
        <v>#REF!</v>
      </c>
      <c r="O38" s="95" t="str">
        <f t="shared" si="8"/>
        <v>#REF!</v>
      </c>
      <c r="P38" s="96" t="str">
        <f t="shared" si="9"/>
        <v>#REF!</v>
      </c>
      <c r="Q38" s="97">
        <f>IF(ISERROR(1/VLOOKUP(M38,Simulador!A:T,6,0)),0,1/VLOOKUP(M38,Simulador!A:T,6,0))</f>
        <v>0</v>
      </c>
      <c r="R38" s="98">
        <f t="shared" si="10"/>
        <v>1.000001</v>
      </c>
      <c r="S38" s="99" t="str">
        <f t="shared" si="11"/>
        <v>#REF!</v>
      </c>
      <c r="U38" s="93">
        <v>33.0</v>
      </c>
      <c r="V38" s="94" t="str">
        <f t="shared" si="12"/>
        <v>#REF!</v>
      </c>
    </row>
    <row r="39">
      <c r="A39" s="100"/>
      <c r="B39" s="87" t="s">
        <v>1129</v>
      </c>
      <c r="C39" s="88" t="str">
        <f t="shared" si="1"/>
        <v>#REF!</v>
      </c>
      <c r="D39" s="89" t="str">
        <f t="shared" si="2"/>
        <v>#REF!</v>
      </c>
      <c r="E39" s="64" t="str">
        <f t="shared" si="3"/>
        <v>#REF!</v>
      </c>
      <c r="F39" s="90">
        <f>IF(ISERROR(1/VLOOKUP(B39,Simulador!A:T,13,0)),0,1/VLOOKUP(B39,Simulador!A:T,13,0))</f>
        <v>0</v>
      </c>
      <c r="G39" s="91">
        <f t="shared" si="4"/>
        <v>1.000001</v>
      </c>
      <c r="H39" s="92" t="str">
        <f t="shared" si="5"/>
        <v>#REF!</v>
      </c>
      <c r="J39" s="93">
        <v>34.0</v>
      </c>
      <c r="K39" s="94" t="str">
        <f t="shared" si="6"/>
        <v>#REF!</v>
      </c>
      <c r="M39" s="87" t="s">
        <v>1129</v>
      </c>
      <c r="N39" s="88" t="str">
        <f t="shared" si="7"/>
        <v>#REF!</v>
      </c>
      <c r="O39" s="95" t="str">
        <f t="shared" si="8"/>
        <v>#REF!</v>
      </c>
      <c r="P39" s="96" t="str">
        <f t="shared" si="9"/>
        <v>#REF!</v>
      </c>
      <c r="Q39" s="97">
        <f>IF(ISERROR(1/VLOOKUP(M39,Simulador!A:T,6,0)),0,1/VLOOKUP(M39,Simulador!A:T,6,0))</f>
        <v>0</v>
      </c>
      <c r="R39" s="98">
        <f t="shared" si="10"/>
        <v>1.000001</v>
      </c>
      <c r="S39" s="99" t="str">
        <f t="shared" si="11"/>
        <v>#REF!</v>
      </c>
      <c r="U39" s="93">
        <v>34.0</v>
      </c>
      <c r="V39" s="94" t="str">
        <f t="shared" si="12"/>
        <v>#REF!</v>
      </c>
    </row>
    <row r="40">
      <c r="A40" s="100"/>
      <c r="B40" s="87" t="s">
        <v>1130</v>
      </c>
      <c r="C40" s="88" t="str">
        <f t="shared" si="1"/>
        <v>#REF!</v>
      </c>
      <c r="D40" s="89" t="str">
        <f t="shared" si="2"/>
        <v>#REF!</v>
      </c>
      <c r="E40" s="64" t="str">
        <f t="shared" si="3"/>
        <v>#REF!</v>
      </c>
      <c r="F40" s="90">
        <f>IF(ISERROR(1/VLOOKUP(B40,Simulador!A:T,13,0)),0,1/VLOOKUP(B40,Simulador!A:T,13,0))</f>
        <v>0</v>
      </c>
      <c r="G40" s="91">
        <f t="shared" si="4"/>
        <v>1.000001</v>
      </c>
      <c r="H40" s="92" t="str">
        <f t="shared" si="5"/>
        <v>#REF!</v>
      </c>
      <c r="J40" s="93">
        <v>35.0</v>
      </c>
      <c r="K40" s="94" t="str">
        <f t="shared" si="6"/>
        <v>#REF!</v>
      </c>
      <c r="M40" s="87" t="s">
        <v>1130</v>
      </c>
      <c r="N40" s="88" t="str">
        <f t="shared" si="7"/>
        <v>#REF!</v>
      </c>
      <c r="O40" s="95" t="str">
        <f t="shared" si="8"/>
        <v>#REF!</v>
      </c>
      <c r="P40" s="96" t="str">
        <f t="shared" si="9"/>
        <v>#REF!</v>
      </c>
      <c r="Q40" s="97">
        <f>IF(ISERROR(1/VLOOKUP(M40,Simulador!A:T,6,0)),0,1/VLOOKUP(M40,Simulador!A:T,6,0))</f>
        <v>0</v>
      </c>
      <c r="R40" s="98">
        <f t="shared" si="10"/>
        <v>1.000001</v>
      </c>
      <c r="S40" s="99" t="str">
        <f t="shared" si="11"/>
        <v>#REF!</v>
      </c>
      <c r="U40" s="93">
        <v>35.0</v>
      </c>
      <c r="V40" s="94" t="str">
        <f t="shared" si="12"/>
        <v>#REF!</v>
      </c>
    </row>
    <row r="41">
      <c r="A41" s="100"/>
      <c r="B41" s="87" t="s">
        <v>1131</v>
      </c>
      <c r="C41" s="88" t="str">
        <f t="shared" si="1"/>
        <v>#REF!</v>
      </c>
      <c r="D41" s="89" t="str">
        <f t="shared" si="2"/>
        <v>#REF!</v>
      </c>
      <c r="E41" s="64" t="str">
        <f t="shared" si="3"/>
        <v>#REF!</v>
      </c>
      <c r="F41" s="90">
        <f>IF(ISERROR(1/VLOOKUP(B41,Simulador!A:T,13,0)),0,1/VLOOKUP(B41,Simulador!A:T,13,0))</f>
        <v>0</v>
      </c>
      <c r="G41" s="91">
        <f t="shared" si="4"/>
        <v>1.000001</v>
      </c>
      <c r="H41" s="92" t="str">
        <f t="shared" si="5"/>
        <v>#REF!</v>
      </c>
      <c r="J41" s="93">
        <v>36.0</v>
      </c>
      <c r="K41" s="94" t="str">
        <f t="shared" si="6"/>
        <v>#REF!</v>
      </c>
      <c r="M41" s="87" t="s">
        <v>1131</v>
      </c>
      <c r="N41" s="88" t="str">
        <f t="shared" si="7"/>
        <v>#REF!</v>
      </c>
      <c r="O41" s="95" t="str">
        <f t="shared" si="8"/>
        <v>#REF!</v>
      </c>
      <c r="P41" s="96" t="str">
        <f t="shared" si="9"/>
        <v>#REF!</v>
      </c>
      <c r="Q41" s="97">
        <f>IF(ISERROR(1/VLOOKUP(M41,Simulador!A:T,6,0)),0,1/VLOOKUP(M41,Simulador!A:T,6,0))</f>
        <v>0</v>
      </c>
      <c r="R41" s="98">
        <f t="shared" si="10"/>
        <v>1.000001</v>
      </c>
      <c r="S41" s="99" t="str">
        <f t="shared" si="11"/>
        <v>#REF!</v>
      </c>
      <c r="U41" s="93">
        <v>36.0</v>
      </c>
      <c r="V41" s="94" t="str">
        <f t="shared" si="12"/>
        <v>#REF!</v>
      </c>
    </row>
    <row r="42">
      <c r="A42" s="100"/>
      <c r="B42" s="87" t="s">
        <v>1132</v>
      </c>
      <c r="C42" s="88" t="str">
        <f t="shared" si="1"/>
        <v>#REF!</v>
      </c>
      <c r="D42" s="89" t="str">
        <f t="shared" si="2"/>
        <v>#REF!</v>
      </c>
      <c r="E42" s="64" t="str">
        <f t="shared" si="3"/>
        <v>#REF!</v>
      </c>
      <c r="F42" s="90">
        <f>IF(ISERROR(1/VLOOKUP(B42,Simulador!A:T,13,0)),0,1/VLOOKUP(B42,Simulador!A:T,13,0))</f>
        <v>0</v>
      </c>
      <c r="G42" s="91">
        <f t="shared" si="4"/>
        <v>1.000001</v>
      </c>
      <c r="H42" s="92" t="str">
        <f t="shared" si="5"/>
        <v>#REF!</v>
      </c>
      <c r="J42" s="93">
        <v>37.0</v>
      </c>
      <c r="K42" s="94" t="str">
        <f t="shared" si="6"/>
        <v>#REF!</v>
      </c>
      <c r="M42" s="87" t="s">
        <v>1132</v>
      </c>
      <c r="N42" s="88" t="str">
        <f t="shared" si="7"/>
        <v>#REF!</v>
      </c>
      <c r="O42" s="95" t="str">
        <f t="shared" si="8"/>
        <v>#REF!</v>
      </c>
      <c r="P42" s="96" t="str">
        <f t="shared" si="9"/>
        <v>#REF!</v>
      </c>
      <c r="Q42" s="97">
        <f>IF(ISERROR(1/VLOOKUP(M42,Simulador!A:T,6,0)),0,1/VLOOKUP(M42,Simulador!A:T,6,0))</f>
        <v>0</v>
      </c>
      <c r="R42" s="98">
        <f t="shared" si="10"/>
        <v>1.000001</v>
      </c>
      <c r="S42" s="99" t="str">
        <f t="shared" si="11"/>
        <v>#REF!</v>
      </c>
      <c r="U42" s="93">
        <v>37.0</v>
      </c>
      <c r="V42" s="94" t="str">
        <f t="shared" si="12"/>
        <v>#REF!</v>
      </c>
    </row>
    <row r="43">
      <c r="A43" s="100"/>
      <c r="B43" s="87" t="s">
        <v>1133</v>
      </c>
      <c r="C43" s="88" t="str">
        <f t="shared" si="1"/>
        <v>#REF!</v>
      </c>
      <c r="D43" s="89" t="str">
        <f t="shared" si="2"/>
        <v>#REF!</v>
      </c>
      <c r="E43" s="64" t="str">
        <f t="shared" si="3"/>
        <v>#REF!</v>
      </c>
      <c r="F43" s="90">
        <f>IF(ISERROR(1/VLOOKUP(B43,Simulador!A:T,13,0)),0,1/VLOOKUP(B43,Simulador!A:T,13,0))</f>
        <v>0</v>
      </c>
      <c r="G43" s="91">
        <f t="shared" si="4"/>
        <v>1.000001</v>
      </c>
      <c r="H43" s="92" t="str">
        <f t="shared" si="5"/>
        <v>#REF!</v>
      </c>
      <c r="J43" s="93">
        <v>38.0</v>
      </c>
      <c r="K43" s="94" t="str">
        <f t="shared" si="6"/>
        <v>#REF!</v>
      </c>
      <c r="M43" s="87" t="s">
        <v>1133</v>
      </c>
      <c r="N43" s="88" t="str">
        <f t="shared" si="7"/>
        <v>#REF!</v>
      </c>
      <c r="O43" s="95" t="str">
        <f t="shared" si="8"/>
        <v>#REF!</v>
      </c>
      <c r="P43" s="96" t="str">
        <f t="shared" si="9"/>
        <v>#REF!</v>
      </c>
      <c r="Q43" s="97">
        <f>IF(ISERROR(1/VLOOKUP(M43,Simulador!A:T,6,0)),0,1/VLOOKUP(M43,Simulador!A:T,6,0))</f>
        <v>0</v>
      </c>
      <c r="R43" s="98">
        <f t="shared" si="10"/>
        <v>1.000001</v>
      </c>
      <c r="S43" s="99" t="str">
        <f t="shared" si="11"/>
        <v>#REF!</v>
      </c>
      <c r="U43" s="93">
        <v>38.0</v>
      </c>
      <c r="V43" s="94" t="str">
        <f t="shared" si="12"/>
        <v>#REF!</v>
      </c>
    </row>
    <row r="44">
      <c r="A44" s="100"/>
      <c r="B44" s="87" t="s">
        <v>1134</v>
      </c>
      <c r="C44" s="88" t="str">
        <f t="shared" si="1"/>
        <v>#REF!</v>
      </c>
      <c r="D44" s="89" t="str">
        <f t="shared" si="2"/>
        <v>#REF!</v>
      </c>
      <c r="E44" s="64" t="str">
        <f t="shared" si="3"/>
        <v>#REF!</v>
      </c>
      <c r="F44" s="90">
        <f>IF(ISERROR(1/VLOOKUP(B44,Simulador!A:T,13,0)),0,1/VLOOKUP(B44,Simulador!A:T,13,0))</f>
        <v>0</v>
      </c>
      <c r="G44" s="91">
        <f t="shared" si="4"/>
        <v>1.000001</v>
      </c>
      <c r="H44" s="92" t="str">
        <f t="shared" si="5"/>
        <v>#REF!</v>
      </c>
      <c r="J44" s="93">
        <v>39.0</v>
      </c>
      <c r="K44" s="94" t="str">
        <f t="shared" si="6"/>
        <v>#REF!</v>
      </c>
      <c r="M44" s="87" t="s">
        <v>1134</v>
      </c>
      <c r="N44" s="88" t="str">
        <f t="shared" si="7"/>
        <v>#REF!</v>
      </c>
      <c r="O44" s="95" t="str">
        <f t="shared" si="8"/>
        <v>#REF!</v>
      </c>
      <c r="P44" s="96" t="str">
        <f t="shared" si="9"/>
        <v>#REF!</v>
      </c>
      <c r="Q44" s="97">
        <f>IF(ISERROR(1/VLOOKUP(M44,Simulador!A:T,6,0)),0,1/VLOOKUP(M44,Simulador!A:T,6,0))</f>
        <v>0</v>
      </c>
      <c r="R44" s="98">
        <f t="shared" si="10"/>
        <v>1.000001</v>
      </c>
      <c r="S44" s="99" t="str">
        <f t="shared" si="11"/>
        <v>#REF!</v>
      </c>
      <c r="U44" s="93">
        <v>39.0</v>
      </c>
      <c r="V44" s="94" t="str">
        <f t="shared" si="12"/>
        <v>#REF!</v>
      </c>
    </row>
    <row r="45">
      <c r="A45" s="100"/>
      <c r="B45" s="87" t="s">
        <v>1135</v>
      </c>
      <c r="C45" s="88" t="str">
        <f t="shared" si="1"/>
        <v>#REF!</v>
      </c>
      <c r="D45" s="89" t="str">
        <f t="shared" si="2"/>
        <v>#REF!</v>
      </c>
      <c r="E45" s="64" t="str">
        <f t="shared" si="3"/>
        <v>#REF!</v>
      </c>
      <c r="F45" s="90">
        <f>IF(ISERROR(1/VLOOKUP(B45,Simulador!A:T,13,0)),0,1/VLOOKUP(B45,Simulador!A:T,13,0))</f>
        <v>0</v>
      </c>
      <c r="G45" s="91">
        <f t="shared" si="4"/>
        <v>1.000001</v>
      </c>
      <c r="H45" s="92" t="str">
        <f t="shared" si="5"/>
        <v>#REF!</v>
      </c>
      <c r="J45" s="93">
        <v>40.0</v>
      </c>
      <c r="K45" s="94" t="str">
        <f t="shared" si="6"/>
        <v>#REF!</v>
      </c>
      <c r="M45" s="87" t="s">
        <v>1135</v>
      </c>
      <c r="N45" s="88" t="str">
        <f t="shared" si="7"/>
        <v>#REF!</v>
      </c>
      <c r="O45" s="95" t="str">
        <f t="shared" si="8"/>
        <v>#REF!</v>
      </c>
      <c r="P45" s="96" t="str">
        <f t="shared" si="9"/>
        <v>#REF!</v>
      </c>
      <c r="Q45" s="97">
        <f>IF(ISERROR(1/VLOOKUP(M45,Simulador!A:T,6,0)),0,1/VLOOKUP(M45,Simulador!A:T,6,0))</f>
        <v>0</v>
      </c>
      <c r="R45" s="98">
        <f t="shared" si="10"/>
        <v>1.000001</v>
      </c>
      <c r="S45" s="99" t="str">
        <f t="shared" si="11"/>
        <v>#REF!</v>
      </c>
      <c r="U45" s="93">
        <v>40.0</v>
      </c>
      <c r="V45" s="94" t="str">
        <f t="shared" si="12"/>
        <v>#REF!</v>
      </c>
    </row>
    <row r="46">
      <c r="A46" s="100"/>
      <c r="B46" s="87" t="s">
        <v>1136</v>
      </c>
      <c r="C46" s="88" t="str">
        <f t="shared" si="1"/>
        <v>#REF!</v>
      </c>
      <c r="D46" s="89" t="str">
        <f t="shared" si="2"/>
        <v>#REF!</v>
      </c>
      <c r="E46" s="64" t="str">
        <f t="shared" si="3"/>
        <v>#REF!</v>
      </c>
      <c r="F46" s="90">
        <f>IF(ISERROR(1/VLOOKUP(B46,Simulador!A:T,13,0)),0,1/VLOOKUP(B46,Simulador!A:T,13,0))</f>
        <v>0</v>
      </c>
      <c r="G46" s="91">
        <f t="shared" si="4"/>
        <v>1.000001</v>
      </c>
      <c r="H46" s="92" t="str">
        <f t="shared" si="5"/>
        <v>#REF!</v>
      </c>
      <c r="J46" s="93"/>
      <c r="M46" s="87" t="s">
        <v>1136</v>
      </c>
      <c r="N46" s="88" t="str">
        <f t="shared" si="7"/>
        <v>#REF!</v>
      </c>
      <c r="O46" s="95" t="str">
        <f t="shared" si="8"/>
        <v>#REF!</v>
      </c>
      <c r="P46" s="96" t="str">
        <f t="shared" si="9"/>
        <v>#REF!</v>
      </c>
      <c r="Q46" s="97">
        <f>IF(ISERROR(1/VLOOKUP(M46,Simulador!A:T,6,0)),0,1/VLOOKUP(M46,Simulador!A:T,6,0))</f>
        <v>0</v>
      </c>
      <c r="R46" s="98">
        <f t="shared" si="10"/>
        <v>1.000001</v>
      </c>
      <c r="S46" s="99" t="str">
        <f t="shared" si="11"/>
        <v>#REF!</v>
      </c>
    </row>
    <row r="47">
      <c r="A47" s="100"/>
      <c r="B47" s="87" t="s">
        <v>1137</v>
      </c>
      <c r="C47" s="88" t="str">
        <f t="shared" si="1"/>
        <v>#REF!</v>
      </c>
      <c r="D47" s="89" t="str">
        <f t="shared" si="2"/>
        <v>#REF!</v>
      </c>
      <c r="E47" s="64" t="str">
        <f t="shared" si="3"/>
        <v>#REF!</v>
      </c>
      <c r="F47" s="90">
        <f>IF(ISERROR(1/VLOOKUP(B47,Simulador!A:T,13,0)),0,1/VLOOKUP(B47,Simulador!A:T,13,0))</f>
        <v>0</v>
      </c>
      <c r="G47" s="91">
        <f t="shared" si="4"/>
        <v>1.000001</v>
      </c>
      <c r="H47" s="92" t="str">
        <f t="shared" si="5"/>
        <v>#REF!</v>
      </c>
      <c r="J47" s="93"/>
      <c r="M47" s="87" t="s">
        <v>1137</v>
      </c>
      <c r="N47" s="88" t="str">
        <f t="shared" si="7"/>
        <v>#REF!</v>
      </c>
      <c r="O47" s="95" t="str">
        <f t="shared" si="8"/>
        <v>#REF!</v>
      </c>
      <c r="P47" s="96" t="str">
        <f t="shared" si="9"/>
        <v>#REF!</v>
      </c>
      <c r="Q47" s="97">
        <f>IF(ISERROR(1/VLOOKUP(M47,Simulador!A:T,6,0)),0,1/VLOOKUP(M47,Simulador!A:T,6,0))</f>
        <v>0</v>
      </c>
      <c r="R47" s="98">
        <f t="shared" si="10"/>
        <v>1.000001</v>
      </c>
      <c r="S47" s="99" t="str">
        <f t="shared" si="11"/>
        <v>#REF!</v>
      </c>
    </row>
    <row r="48">
      <c r="A48" s="100"/>
      <c r="B48" s="87" t="s">
        <v>1138</v>
      </c>
      <c r="C48" s="88" t="str">
        <f t="shared" si="1"/>
        <v>#REF!</v>
      </c>
      <c r="D48" s="89" t="str">
        <f t="shared" si="2"/>
        <v>#REF!</v>
      </c>
      <c r="E48" s="64" t="str">
        <f t="shared" si="3"/>
        <v>#REF!</v>
      </c>
      <c r="F48" s="90">
        <f>IF(ISERROR(1/VLOOKUP(B48,Simulador!A:T,13,0)),0,1/VLOOKUP(B48,Simulador!A:T,13,0))</f>
        <v>0</v>
      </c>
      <c r="G48" s="91">
        <f t="shared" si="4"/>
        <v>1.000001</v>
      </c>
      <c r="H48" s="92" t="str">
        <f t="shared" si="5"/>
        <v>#REF!</v>
      </c>
      <c r="J48" s="93"/>
      <c r="M48" s="87" t="s">
        <v>1138</v>
      </c>
      <c r="N48" s="88" t="str">
        <f t="shared" si="7"/>
        <v>#REF!</v>
      </c>
      <c r="O48" s="95" t="str">
        <f t="shared" si="8"/>
        <v>#REF!</v>
      </c>
      <c r="P48" s="96" t="str">
        <f t="shared" si="9"/>
        <v>#REF!</v>
      </c>
      <c r="Q48" s="97">
        <f>IF(ISERROR(1/VLOOKUP(M48,Simulador!A:T,6,0)),0,1/VLOOKUP(M48,Simulador!A:T,6,0))</f>
        <v>0</v>
      </c>
      <c r="R48" s="98">
        <f t="shared" si="10"/>
        <v>1.000001</v>
      </c>
      <c r="S48" s="99" t="str">
        <f t="shared" si="11"/>
        <v>#REF!</v>
      </c>
    </row>
    <row r="49">
      <c r="A49" s="100"/>
      <c r="B49" s="87" t="s">
        <v>1139</v>
      </c>
      <c r="C49" s="88" t="str">
        <f t="shared" si="1"/>
        <v>#REF!</v>
      </c>
      <c r="D49" s="89" t="str">
        <f t="shared" si="2"/>
        <v>#REF!</v>
      </c>
      <c r="E49" s="64" t="str">
        <f t="shared" si="3"/>
        <v>#REF!</v>
      </c>
      <c r="F49" s="90">
        <f>IF(ISERROR(1/VLOOKUP(B49,Simulador!A:T,13,0)),0,1/VLOOKUP(B49,Simulador!A:T,13,0))</f>
        <v>0</v>
      </c>
      <c r="G49" s="91">
        <f t="shared" si="4"/>
        <v>1.000001</v>
      </c>
      <c r="H49" s="92" t="str">
        <f t="shared" si="5"/>
        <v>#REF!</v>
      </c>
      <c r="J49" s="93"/>
      <c r="M49" s="87" t="s">
        <v>1139</v>
      </c>
      <c r="N49" s="88" t="str">
        <f t="shared" si="7"/>
        <v>#REF!</v>
      </c>
      <c r="O49" s="95" t="str">
        <f t="shared" si="8"/>
        <v>#REF!</v>
      </c>
      <c r="P49" s="96" t="str">
        <f t="shared" si="9"/>
        <v>#REF!</v>
      </c>
      <c r="Q49" s="97">
        <f>IF(ISERROR(1/VLOOKUP(M49,Simulador!A:T,6,0)),0,1/VLOOKUP(M49,Simulador!A:T,6,0))</f>
        <v>0</v>
      </c>
      <c r="R49" s="98">
        <f t="shared" si="10"/>
        <v>1.000001</v>
      </c>
      <c r="S49" s="99" t="str">
        <f t="shared" si="11"/>
        <v>#REF!</v>
      </c>
    </row>
    <row r="50">
      <c r="A50" s="100"/>
      <c r="B50" s="87" t="s">
        <v>1140</v>
      </c>
      <c r="C50" s="88" t="str">
        <f t="shared" si="1"/>
        <v>#REF!</v>
      </c>
      <c r="D50" s="89" t="str">
        <f t="shared" si="2"/>
        <v>#REF!</v>
      </c>
      <c r="E50" s="64" t="str">
        <f t="shared" si="3"/>
        <v>#REF!</v>
      </c>
      <c r="F50" s="90">
        <f>IF(ISERROR(1/VLOOKUP(B50,Simulador!A:T,13,0)),0,1/VLOOKUP(B50,Simulador!A:T,13,0))</f>
        <v>0</v>
      </c>
      <c r="G50" s="91">
        <f t="shared" si="4"/>
        <v>1.000001</v>
      </c>
      <c r="H50" s="92" t="str">
        <f t="shared" si="5"/>
        <v>#REF!</v>
      </c>
      <c r="J50" s="93"/>
      <c r="M50" s="87" t="s">
        <v>1140</v>
      </c>
      <c r="N50" s="88" t="str">
        <f t="shared" si="7"/>
        <v>#REF!</v>
      </c>
      <c r="O50" s="95" t="str">
        <f t="shared" si="8"/>
        <v>#REF!</v>
      </c>
      <c r="P50" s="96" t="str">
        <f t="shared" si="9"/>
        <v>#REF!</v>
      </c>
      <c r="Q50" s="97">
        <f>IF(ISERROR(1/VLOOKUP(M50,Simulador!A:T,6,0)),0,1/VLOOKUP(M50,Simulador!A:T,6,0))</f>
        <v>0</v>
      </c>
      <c r="R50" s="98">
        <f t="shared" si="10"/>
        <v>1.000001</v>
      </c>
      <c r="S50" s="99" t="str">
        <f t="shared" si="11"/>
        <v>#REF!</v>
      </c>
    </row>
    <row r="51">
      <c r="A51" s="100"/>
      <c r="B51" s="87" t="s">
        <v>1141</v>
      </c>
      <c r="C51" s="88" t="str">
        <f t="shared" si="1"/>
        <v>#REF!</v>
      </c>
      <c r="D51" s="89" t="str">
        <f t="shared" si="2"/>
        <v>#REF!</v>
      </c>
      <c r="E51" s="64" t="str">
        <f t="shared" si="3"/>
        <v>#REF!</v>
      </c>
      <c r="F51" s="90">
        <f>IF(ISERROR(1/VLOOKUP(B51,Simulador!A:T,13,0)),0,1/VLOOKUP(B51,Simulador!A:T,13,0))</f>
        <v>0</v>
      </c>
      <c r="G51" s="91">
        <f t="shared" si="4"/>
        <v>1.000001</v>
      </c>
      <c r="H51" s="92" t="str">
        <f t="shared" si="5"/>
        <v>#REF!</v>
      </c>
      <c r="J51" s="93"/>
      <c r="M51" s="87" t="s">
        <v>1141</v>
      </c>
      <c r="N51" s="88" t="str">
        <f t="shared" si="7"/>
        <v>#REF!</v>
      </c>
      <c r="O51" s="95" t="str">
        <f t="shared" si="8"/>
        <v>#REF!</v>
      </c>
      <c r="P51" s="96" t="str">
        <f t="shared" si="9"/>
        <v>#REF!</v>
      </c>
      <c r="Q51" s="97">
        <f>IF(ISERROR(1/VLOOKUP(M51,Simulador!A:T,6,0)),0,1/VLOOKUP(M51,Simulador!A:T,6,0))</f>
        <v>0</v>
      </c>
      <c r="R51" s="98">
        <f t="shared" si="10"/>
        <v>1.000001</v>
      </c>
      <c r="S51" s="99" t="str">
        <f t="shared" si="11"/>
        <v>#REF!</v>
      </c>
    </row>
    <row r="52">
      <c r="A52" s="100"/>
      <c r="B52" s="87" t="s">
        <v>1142</v>
      </c>
      <c r="C52" s="88" t="str">
        <f t="shared" si="1"/>
        <v>#REF!</v>
      </c>
      <c r="D52" s="89" t="str">
        <f t="shared" si="2"/>
        <v>#REF!</v>
      </c>
      <c r="E52" s="64" t="str">
        <f t="shared" si="3"/>
        <v>#REF!</v>
      </c>
      <c r="F52" s="90">
        <f>IF(ISERROR(1/VLOOKUP(B52,Simulador!A:T,13,0)),0,1/VLOOKUP(B52,Simulador!A:T,13,0))</f>
        <v>0</v>
      </c>
      <c r="G52" s="91">
        <f t="shared" si="4"/>
        <v>1.000001</v>
      </c>
      <c r="H52" s="92" t="str">
        <f t="shared" si="5"/>
        <v>#REF!</v>
      </c>
      <c r="M52" s="87" t="s">
        <v>1142</v>
      </c>
      <c r="N52" s="88" t="str">
        <f t="shared" si="7"/>
        <v>#REF!</v>
      </c>
      <c r="O52" s="95" t="str">
        <f t="shared" si="8"/>
        <v>#REF!</v>
      </c>
      <c r="P52" s="96" t="str">
        <f t="shared" si="9"/>
        <v>#REF!</v>
      </c>
      <c r="Q52" s="97">
        <f>IF(ISERROR(1/VLOOKUP(M52,Simulador!A:T,6,0)),0,1/VLOOKUP(M52,Simulador!A:T,6,0))</f>
        <v>0</v>
      </c>
      <c r="R52" s="98">
        <f t="shared" si="10"/>
        <v>1.000001</v>
      </c>
      <c r="S52" s="99" t="str">
        <f t="shared" si="11"/>
        <v>#REF!</v>
      </c>
    </row>
    <row r="53">
      <c r="A53" s="100"/>
      <c r="B53" s="87" t="s">
        <v>1143</v>
      </c>
      <c r="C53" s="88" t="str">
        <f t="shared" si="1"/>
        <v>#REF!</v>
      </c>
      <c r="D53" s="89" t="str">
        <f t="shared" si="2"/>
        <v>#REF!</v>
      </c>
      <c r="E53" s="64" t="str">
        <f t="shared" si="3"/>
        <v>#REF!</v>
      </c>
      <c r="F53" s="90">
        <f>IF(ISERROR(1/VLOOKUP(B53,Simulador!A:T,13,0)),0,1/VLOOKUP(B53,Simulador!A:T,13,0))</f>
        <v>0</v>
      </c>
      <c r="G53" s="91">
        <f t="shared" si="4"/>
        <v>1.000001</v>
      </c>
      <c r="H53" s="92" t="str">
        <f t="shared" si="5"/>
        <v>#REF!</v>
      </c>
      <c r="M53" s="87" t="s">
        <v>1143</v>
      </c>
      <c r="N53" s="88" t="str">
        <f t="shared" si="7"/>
        <v>#REF!</v>
      </c>
      <c r="O53" s="95" t="str">
        <f t="shared" si="8"/>
        <v>#REF!</v>
      </c>
      <c r="P53" s="96" t="str">
        <f t="shared" si="9"/>
        <v>#REF!</v>
      </c>
      <c r="Q53" s="97">
        <f>IF(ISERROR(1/VLOOKUP(M53,Simulador!A:T,6,0)),0,1/VLOOKUP(M53,Simulador!A:T,6,0))</f>
        <v>0</v>
      </c>
      <c r="R53" s="98">
        <f t="shared" si="10"/>
        <v>1.000001</v>
      </c>
      <c r="S53" s="99" t="str">
        <f t="shared" si="11"/>
        <v>#REF!</v>
      </c>
    </row>
    <row r="54">
      <c r="A54" s="100"/>
      <c r="B54" s="87" t="s">
        <v>1144</v>
      </c>
      <c r="C54" s="88" t="str">
        <f t="shared" si="1"/>
        <v>#REF!</v>
      </c>
      <c r="D54" s="89" t="str">
        <f t="shared" si="2"/>
        <v>#REF!</v>
      </c>
      <c r="E54" s="64" t="str">
        <f t="shared" si="3"/>
        <v>#REF!</v>
      </c>
      <c r="F54" s="90">
        <f>IF(ISERROR(1/VLOOKUP(B54,Simulador!A:T,13,0)),0,1/VLOOKUP(B54,Simulador!A:T,13,0))</f>
        <v>0</v>
      </c>
      <c r="G54" s="91">
        <f t="shared" si="4"/>
        <v>1.000001</v>
      </c>
      <c r="H54" s="92" t="str">
        <f t="shared" si="5"/>
        <v>#REF!</v>
      </c>
      <c r="M54" s="87" t="s">
        <v>1144</v>
      </c>
      <c r="N54" s="88" t="str">
        <f t="shared" si="7"/>
        <v>#REF!</v>
      </c>
      <c r="O54" s="95" t="str">
        <f t="shared" si="8"/>
        <v>#REF!</v>
      </c>
      <c r="P54" s="96" t="str">
        <f t="shared" si="9"/>
        <v>#REF!</v>
      </c>
      <c r="Q54" s="97">
        <f>IF(ISERROR(1/VLOOKUP(M54,Simulador!A:T,6,0)),0,1/VLOOKUP(M54,Simulador!A:T,6,0))</f>
        <v>0</v>
      </c>
      <c r="R54" s="98">
        <f t="shared" si="10"/>
        <v>1.000001</v>
      </c>
      <c r="S54" s="99" t="str">
        <f t="shared" si="11"/>
        <v>#REF!</v>
      </c>
    </row>
    <row r="55">
      <c r="A55" s="100"/>
      <c r="B55" s="87" t="s">
        <v>1145</v>
      </c>
      <c r="C55" s="88" t="str">
        <f t="shared" si="1"/>
        <v>#REF!</v>
      </c>
      <c r="D55" s="89" t="str">
        <f t="shared" si="2"/>
        <v>#REF!</v>
      </c>
      <c r="E55" s="64" t="str">
        <f t="shared" si="3"/>
        <v>#REF!</v>
      </c>
      <c r="F55" s="90">
        <f>IF(ISERROR(1/VLOOKUP(B55,Simulador!A:T,13,0)),0,1/VLOOKUP(B55,Simulador!A:T,13,0))</f>
        <v>0</v>
      </c>
      <c r="G55" s="91">
        <f t="shared" si="4"/>
        <v>1.000001</v>
      </c>
      <c r="H55" s="92" t="str">
        <f t="shared" si="5"/>
        <v>#REF!</v>
      </c>
      <c r="M55" s="87" t="s">
        <v>1145</v>
      </c>
      <c r="N55" s="88" t="str">
        <f t="shared" si="7"/>
        <v>#REF!</v>
      </c>
      <c r="O55" s="95" t="str">
        <f t="shared" si="8"/>
        <v>#REF!</v>
      </c>
      <c r="P55" s="96" t="str">
        <f t="shared" si="9"/>
        <v>#REF!</v>
      </c>
      <c r="Q55" s="97">
        <f>IF(ISERROR(1/VLOOKUP(M55,Simulador!A:T,6,0)),0,1/VLOOKUP(M55,Simulador!A:T,6,0))</f>
        <v>0</v>
      </c>
      <c r="R55" s="98">
        <f t="shared" si="10"/>
        <v>1.000001</v>
      </c>
      <c r="S55" s="99" t="str">
        <f t="shared" si="11"/>
        <v>#REF!</v>
      </c>
    </row>
    <row r="56">
      <c r="A56" s="100"/>
      <c r="B56" s="87" t="s">
        <v>1146</v>
      </c>
      <c r="C56" s="88" t="str">
        <f t="shared" si="1"/>
        <v>#REF!</v>
      </c>
      <c r="D56" s="89" t="str">
        <f t="shared" si="2"/>
        <v>#REF!</v>
      </c>
      <c r="E56" s="64" t="str">
        <f t="shared" si="3"/>
        <v>#REF!</v>
      </c>
      <c r="F56" s="90">
        <f>IF(ISERROR(1/VLOOKUP(B56,Simulador!A:T,13,0)),0,1/VLOOKUP(B56,Simulador!A:T,13,0))</f>
        <v>0</v>
      </c>
      <c r="G56" s="91">
        <f t="shared" si="4"/>
        <v>1.000001</v>
      </c>
      <c r="H56" s="92" t="str">
        <f t="shared" si="5"/>
        <v>#REF!</v>
      </c>
      <c r="M56" s="87" t="s">
        <v>1146</v>
      </c>
      <c r="N56" s="88" t="str">
        <f t="shared" si="7"/>
        <v>#REF!</v>
      </c>
      <c r="O56" s="95" t="str">
        <f t="shared" si="8"/>
        <v>#REF!</v>
      </c>
      <c r="P56" s="96" t="str">
        <f t="shared" si="9"/>
        <v>#REF!</v>
      </c>
      <c r="Q56" s="97">
        <f>IF(ISERROR(1/VLOOKUP(M56,Simulador!A:T,6,0)),0,1/VLOOKUP(M56,Simulador!A:T,6,0))</f>
        <v>0</v>
      </c>
      <c r="R56" s="98">
        <f t="shared" si="10"/>
        <v>1.000001</v>
      </c>
      <c r="S56" s="99" t="str">
        <f t="shared" si="11"/>
        <v>#REF!</v>
      </c>
    </row>
    <row r="57">
      <c r="A57" s="100"/>
      <c r="B57" s="87" t="s">
        <v>1147</v>
      </c>
      <c r="C57" s="88" t="str">
        <f t="shared" si="1"/>
        <v>#REF!</v>
      </c>
      <c r="D57" s="89" t="str">
        <f t="shared" si="2"/>
        <v>#REF!</v>
      </c>
      <c r="E57" s="64" t="str">
        <f t="shared" si="3"/>
        <v>#REF!</v>
      </c>
      <c r="F57" s="90">
        <f>IF(ISERROR(1/VLOOKUP(B57,Simulador!A:T,13,0)),0,1/VLOOKUP(B57,Simulador!A:T,13,0))</f>
        <v>0</v>
      </c>
      <c r="G57" s="91">
        <f t="shared" si="4"/>
        <v>1.000001</v>
      </c>
      <c r="H57" s="92" t="str">
        <f t="shared" si="5"/>
        <v>#REF!</v>
      </c>
      <c r="M57" s="87" t="s">
        <v>1147</v>
      </c>
      <c r="N57" s="88" t="str">
        <f t="shared" si="7"/>
        <v>#REF!</v>
      </c>
      <c r="O57" s="95" t="str">
        <f t="shared" si="8"/>
        <v>#REF!</v>
      </c>
      <c r="P57" s="96" t="str">
        <f t="shared" si="9"/>
        <v>#REF!</v>
      </c>
      <c r="Q57" s="97">
        <f>IF(ISERROR(1/VLOOKUP(M57,Simulador!A:T,6,0)),0,1/VLOOKUP(M57,Simulador!A:T,6,0))</f>
        <v>0</v>
      </c>
      <c r="R57" s="98">
        <f t="shared" si="10"/>
        <v>1.000001</v>
      </c>
      <c r="S57" s="99" t="str">
        <f t="shared" si="11"/>
        <v>#REF!</v>
      </c>
    </row>
    <row r="58">
      <c r="A58" s="100"/>
      <c r="B58" s="87" t="s">
        <v>1148</v>
      </c>
      <c r="C58" s="88" t="str">
        <f t="shared" si="1"/>
        <v>#REF!</v>
      </c>
      <c r="D58" s="89" t="str">
        <f t="shared" si="2"/>
        <v>#REF!</v>
      </c>
      <c r="E58" s="64" t="str">
        <f t="shared" si="3"/>
        <v>#REF!</v>
      </c>
      <c r="F58" s="90">
        <f>IF(ISERROR(1/VLOOKUP(B58,Simulador!A:T,13,0)),0,1/VLOOKUP(B58,Simulador!A:T,13,0))</f>
        <v>0</v>
      </c>
      <c r="G58" s="91">
        <f t="shared" si="4"/>
        <v>1.000001</v>
      </c>
      <c r="H58" s="92" t="str">
        <f t="shared" si="5"/>
        <v>#REF!</v>
      </c>
      <c r="M58" s="87" t="s">
        <v>1148</v>
      </c>
      <c r="N58" s="88" t="str">
        <f t="shared" si="7"/>
        <v>#REF!</v>
      </c>
      <c r="O58" s="95" t="str">
        <f t="shared" si="8"/>
        <v>#REF!</v>
      </c>
      <c r="P58" s="96" t="str">
        <f t="shared" si="9"/>
        <v>#REF!</v>
      </c>
      <c r="Q58" s="97">
        <f>IF(ISERROR(1/VLOOKUP(M58,Simulador!A:T,6,0)),0,1/VLOOKUP(M58,Simulador!A:T,6,0))</f>
        <v>0</v>
      </c>
      <c r="R58" s="98">
        <f t="shared" si="10"/>
        <v>1.000001</v>
      </c>
      <c r="S58" s="99" t="str">
        <f t="shared" si="11"/>
        <v>#REF!</v>
      </c>
    </row>
    <row r="59">
      <c r="A59" s="100"/>
      <c r="B59" s="87" t="s">
        <v>1149</v>
      </c>
      <c r="C59" s="88" t="str">
        <f t="shared" si="1"/>
        <v>#REF!</v>
      </c>
      <c r="D59" s="89" t="str">
        <f t="shared" si="2"/>
        <v>#REF!</v>
      </c>
      <c r="E59" s="64" t="str">
        <f t="shared" si="3"/>
        <v>#REF!</v>
      </c>
      <c r="F59" s="90">
        <f>IF(ISERROR(1/VLOOKUP(B59,Simulador!A:T,13,0)),0,1/VLOOKUP(B59,Simulador!A:T,13,0))</f>
        <v>0</v>
      </c>
      <c r="G59" s="91">
        <f t="shared" si="4"/>
        <v>1.000001</v>
      </c>
      <c r="H59" s="92" t="str">
        <f t="shared" si="5"/>
        <v>#REF!</v>
      </c>
      <c r="M59" s="87" t="s">
        <v>1149</v>
      </c>
      <c r="N59" s="88" t="str">
        <f t="shared" si="7"/>
        <v>#REF!</v>
      </c>
      <c r="O59" s="95" t="str">
        <f t="shared" si="8"/>
        <v>#REF!</v>
      </c>
      <c r="P59" s="96" t="str">
        <f t="shared" si="9"/>
        <v>#REF!</v>
      </c>
      <c r="Q59" s="97">
        <f>IF(ISERROR(1/VLOOKUP(M59,Simulador!A:T,6,0)),0,1/VLOOKUP(M59,Simulador!A:T,6,0))</f>
        <v>0</v>
      </c>
      <c r="R59" s="98">
        <f t="shared" si="10"/>
        <v>1.000001</v>
      </c>
      <c r="S59" s="99" t="str">
        <f t="shared" si="11"/>
        <v>#REF!</v>
      </c>
    </row>
    <row r="60">
      <c r="A60" s="100"/>
      <c r="B60" s="87" t="s">
        <v>1150</v>
      </c>
      <c r="C60" s="88" t="str">
        <f t="shared" si="1"/>
        <v>#REF!</v>
      </c>
      <c r="D60" s="89" t="str">
        <f t="shared" si="2"/>
        <v>#REF!</v>
      </c>
      <c r="E60" s="64" t="str">
        <f t="shared" si="3"/>
        <v>#REF!</v>
      </c>
      <c r="F60" s="90">
        <f>IF(ISERROR(1/VLOOKUP(B60,Simulador!A:T,13,0)),0,1/VLOOKUP(B60,Simulador!A:T,13,0))</f>
        <v>0</v>
      </c>
      <c r="G60" s="91">
        <f t="shared" si="4"/>
        <v>1.000001</v>
      </c>
      <c r="H60" s="92" t="str">
        <f t="shared" si="5"/>
        <v>#REF!</v>
      </c>
      <c r="M60" s="87" t="s">
        <v>1150</v>
      </c>
      <c r="N60" s="88" t="str">
        <f t="shared" si="7"/>
        <v>#REF!</v>
      </c>
      <c r="O60" s="95" t="str">
        <f t="shared" si="8"/>
        <v>#REF!</v>
      </c>
      <c r="P60" s="96" t="str">
        <f t="shared" si="9"/>
        <v>#REF!</v>
      </c>
      <c r="Q60" s="97">
        <f>IF(ISERROR(1/VLOOKUP(M60,Simulador!A:T,6,0)),0,1/VLOOKUP(M60,Simulador!A:T,6,0))</f>
        <v>0</v>
      </c>
      <c r="R60" s="98">
        <f t="shared" si="10"/>
        <v>1.000001</v>
      </c>
      <c r="S60" s="99" t="str">
        <f t="shared" si="11"/>
        <v>#REF!</v>
      </c>
    </row>
    <row r="61">
      <c r="A61" s="100"/>
      <c r="B61" s="87" t="s">
        <v>1151</v>
      </c>
      <c r="C61" s="88" t="str">
        <f t="shared" si="1"/>
        <v>#REF!</v>
      </c>
      <c r="D61" s="89" t="str">
        <f t="shared" si="2"/>
        <v>#REF!</v>
      </c>
      <c r="E61" s="64" t="str">
        <f t="shared" si="3"/>
        <v>#REF!</v>
      </c>
      <c r="F61" s="90">
        <f>IF(ISERROR(1/VLOOKUP(B61,Simulador!A:T,13,0)),0,1/VLOOKUP(B61,Simulador!A:T,13,0))</f>
        <v>0</v>
      </c>
      <c r="G61" s="91">
        <f t="shared" si="4"/>
        <v>1.000001</v>
      </c>
      <c r="H61" s="92" t="str">
        <f t="shared" si="5"/>
        <v>#REF!</v>
      </c>
      <c r="M61" s="87" t="s">
        <v>1151</v>
      </c>
      <c r="N61" s="88" t="str">
        <f t="shared" si="7"/>
        <v>#REF!</v>
      </c>
      <c r="O61" s="95" t="str">
        <f t="shared" si="8"/>
        <v>#REF!</v>
      </c>
      <c r="P61" s="96" t="str">
        <f t="shared" si="9"/>
        <v>#REF!</v>
      </c>
      <c r="Q61" s="97">
        <f>IF(ISERROR(1/VLOOKUP(M61,Simulador!A:T,6,0)),0,1/VLOOKUP(M61,Simulador!A:T,6,0))</f>
        <v>0</v>
      </c>
      <c r="R61" s="98">
        <f t="shared" si="10"/>
        <v>1.000001</v>
      </c>
      <c r="S61" s="99" t="str">
        <f t="shared" si="11"/>
        <v>#REF!</v>
      </c>
    </row>
    <row r="62">
      <c r="A62" s="100"/>
      <c r="B62" s="87" t="s">
        <v>1152</v>
      </c>
      <c r="C62" s="88" t="str">
        <f t="shared" si="1"/>
        <v>#REF!</v>
      </c>
      <c r="D62" s="89" t="str">
        <f t="shared" si="2"/>
        <v>#REF!</v>
      </c>
      <c r="E62" s="64" t="str">
        <f t="shared" si="3"/>
        <v>#REF!</v>
      </c>
      <c r="F62" s="90">
        <f>IF(ISERROR(1/VLOOKUP(B62,Simulador!A:T,13,0)),0,1/VLOOKUP(B62,Simulador!A:T,13,0))</f>
        <v>0</v>
      </c>
      <c r="G62" s="91">
        <f t="shared" si="4"/>
        <v>1.000001</v>
      </c>
      <c r="H62" s="92" t="str">
        <f t="shared" si="5"/>
        <v>#REF!</v>
      </c>
      <c r="M62" s="87" t="s">
        <v>1152</v>
      </c>
      <c r="N62" s="88" t="str">
        <f t="shared" si="7"/>
        <v>#REF!</v>
      </c>
      <c r="O62" s="95" t="str">
        <f t="shared" si="8"/>
        <v>#REF!</v>
      </c>
      <c r="P62" s="96" t="str">
        <f t="shared" si="9"/>
        <v>#REF!</v>
      </c>
      <c r="Q62" s="97">
        <f>IF(ISERROR(1/VLOOKUP(M62,Simulador!A:T,6,0)),0,1/VLOOKUP(M62,Simulador!A:T,6,0))</f>
        <v>0</v>
      </c>
      <c r="R62" s="98">
        <f t="shared" si="10"/>
        <v>1.000001</v>
      </c>
      <c r="S62" s="99" t="str">
        <f t="shared" si="11"/>
        <v>#REF!</v>
      </c>
    </row>
    <row r="63">
      <c r="A63" s="100"/>
      <c r="B63" s="87" t="s">
        <v>1153</v>
      </c>
      <c r="C63" s="88" t="str">
        <f t="shared" si="1"/>
        <v>#REF!</v>
      </c>
      <c r="D63" s="89" t="str">
        <f t="shared" si="2"/>
        <v>#REF!</v>
      </c>
      <c r="E63" s="64" t="str">
        <f t="shared" si="3"/>
        <v>#REF!</v>
      </c>
      <c r="F63" s="90">
        <f>IF(ISERROR(1/VLOOKUP(B63,Simulador!A:T,13,0)),0,1/VLOOKUP(B63,Simulador!A:T,13,0))</f>
        <v>0</v>
      </c>
      <c r="G63" s="91">
        <f t="shared" si="4"/>
        <v>1.000001</v>
      </c>
      <c r="H63" s="92" t="str">
        <f t="shared" si="5"/>
        <v>#REF!</v>
      </c>
      <c r="M63" s="87" t="s">
        <v>1153</v>
      </c>
      <c r="N63" s="88" t="str">
        <f t="shared" si="7"/>
        <v>#REF!</v>
      </c>
      <c r="O63" s="95" t="str">
        <f t="shared" si="8"/>
        <v>#REF!</v>
      </c>
      <c r="P63" s="96" t="str">
        <f t="shared" si="9"/>
        <v>#REF!</v>
      </c>
      <c r="Q63" s="97">
        <f>IF(ISERROR(1/VLOOKUP(M63,Simulador!A:T,6,0)),0,1/VLOOKUP(M63,Simulador!A:T,6,0))</f>
        <v>0</v>
      </c>
      <c r="R63" s="98">
        <f t="shared" si="10"/>
        <v>1.000001</v>
      </c>
      <c r="S63" s="99" t="str">
        <f t="shared" si="11"/>
        <v>#REF!</v>
      </c>
    </row>
    <row r="64">
      <c r="A64" s="100"/>
      <c r="B64" s="87" t="s">
        <v>1154</v>
      </c>
      <c r="C64" s="88" t="str">
        <f t="shared" si="1"/>
        <v>#REF!</v>
      </c>
      <c r="D64" s="89" t="str">
        <f t="shared" si="2"/>
        <v>#REF!</v>
      </c>
      <c r="E64" s="64" t="str">
        <f t="shared" si="3"/>
        <v>#REF!</v>
      </c>
      <c r="F64" s="90">
        <f>IF(ISERROR(1/VLOOKUP(B64,Simulador!A:T,13,0)),0,1/VLOOKUP(B64,Simulador!A:T,13,0))</f>
        <v>0</v>
      </c>
      <c r="G64" s="91">
        <f t="shared" si="4"/>
        <v>1.000001</v>
      </c>
      <c r="H64" s="92" t="str">
        <f t="shared" si="5"/>
        <v>#REF!</v>
      </c>
      <c r="M64" s="87" t="s">
        <v>1154</v>
      </c>
      <c r="N64" s="88" t="str">
        <f t="shared" si="7"/>
        <v>#REF!</v>
      </c>
      <c r="O64" s="95" t="str">
        <f t="shared" si="8"/>
        <v>#REF!</v>
      </c>
      <c r="P64" s="96" t="str">
        <f t="shared" si="9"/>
        <v>#REF!</v>
      </c>
      <c r="Q64" s="97">
        <f>IF(ISERROR(1/VLOOKUP(M64,Simulador!A:T,6,0)),0,1/VLOOKUP(M64,Simulador!A:T,6,0))</f>
        <v>0</v>
      </c>
      <c r="R64" s="98">
        <f t="shared" si="10"/>
        <v>1.000001</v>
      </c>
      <c r="S64" s="99" t="str">
        <f t="shared" si="11"/>
        <v>#REF!</v>
      </c>
    </row>
    <row r="65">
      <c r="A65" s="100"/>
      <c r="B65" s="87" t="s">
        <v>1155</v>
      </c>
      <c r="C65" s="88" t="str">
        <f t="shared" si="1"/>
        <v>#REF!</v>
      </c>
      <c r="D65" s="89" t="str">
        <f t="shared" si="2"/>
        <v>#REF!</v>
      </c>
      <c r="E65" s="64" t="str">
        <f t="shared" si="3"/>
        <v>#REF!</v>
      </c>
      <c r="F65" s="90">
        <f>IF(ISERROR(1/VLOOKUP(B65,Simulador!A:T,13,0)),0,1/VLOOKUP(B65,Simulador!A:T,13,0))</f>
        <v>0</v>
      </c>
      <c r="G65" s="91">
        <f t="shared" si="4"/>
        <v>1.000001</v>
      </c>
      <c r="H65" s="92" t="str">
        <f t="shared" si="5"/>
        <v>#REF!</v>
      </c>
      <c r="M65" s="87" t="s">
        <v>1155</v>
      </c>
      <c r="N65" s="88" t="str">
        <f t="shared" si="7"/>
        <v>#REF!</v>
      </c>
      <c r="O65" s="95" t="str">
        <f t="shared" si="8"/>
        <v>#REF!</v>
      </c>
      <c r="P65" s="96" t="str">
        <f t="shared" si="9"/>
        <v>#REF!</v>
      </c>
      <c r="Q65" s="97">
        <f>IF(ISERROR(1/VLOOKUP(M65,Simulador!A:T,6,0)),0,1/VLOOKUP(M65,Simulador!A:T,6,0))</f>
        <v>0</v>
      </c>
      <c r="R65" s="98">
        <f t="shared" si="10"/>
        <v>1.000001</v>
      </c>
      <c r="S65" s="99" t="str">
        <f t="shared" si="11"/>
        <v>#REF!</v>
      </c>
    </row>
    <row r="66">
      <c r="A66" s="100"/>
      <c r="B66" s="87" t="s">
        <v>1156</v>
      </c>
      <c r="C66" s="88" t="str">
        <f t="shared" si="1"/>
        <v>#REF!</v>
      </c>
      <c r="D66" s="89" t="str">
        <f t="shared" si="2"/>
        <v>#REF!</v>
      </c>
      <c r="E66" s="64" t="str">
        <f t="shared" si="3"/>
        <v>#REF!</v>
      </c>
      <c r="F66" s="90">
        <f>IF(ISERROR(1/VLOOKUP(B66,Simulador!A:T,13,0)),0,1/VLOOKUP(B66,Simulador!A:T,13,0))</f>
        <v>0</v>
      </c>
      <c r="G66" s="91">
        <f t="shared" si="4"/>
        <v>1.000001</v>
      </c>
      <c r="H66" s="92" t="str">
        <f t="shared" si="5"/>
        <v>#REF!</v>
      </c>
      <c r="M66" s="87" t="s">
        <v>1156</v>
      </c>
      <c r="N66" s="88" t="str">
        <f t="shared" si="7"/>
        <v>#REF!</v>
      </c>
      <c r="O66" s="95" t="str">
        <f t="shared" si="8"/>
        <v>#REF!</v>
      </c>
      <c r="P66" s="96" t="str">
        <f t="shared" si="9"/>
        <v>#REF!</v>
      </c>
      <c r="Q66" s="97">
        <f>IF(ISERROR(1/VLOOKUP(M66,Simulador!A:T,6,0)),0,1/VLOOKUP(M66,Simulador!A:T,6,0))</f>
        <v>0</v>
      </c>
      <c r="R66" s="98">
        <f t="shared" si="10"/>
        <v>1.000001</v>
      </c>
      <c r="S66" s="99" t="str">
        <f t="shared" si="11"/>
        <v>#REF!</v>
      </c>
    </row>
    <row r="67">
      <c r="A67" s="100"/>
      <c r="B67" s="87" t="s">
        <v>1157</v>
      </c>
      <c r="C67" s="88" t="str">
        <f t="shared" si="1"/>
        <v>#REF!</v>
      </c>
      <c r="D67" s="89" t="str">
        <f t="shared" si="2"/>
        <v>#REF!</v>
      </c>
      <c r="E67" s="64" t="str">
        <f t="shared" si="3"/>
        <v>#REF!</v>
      </c>
      <c r="F67" s="90">
        <f>IF(ISERROR(1/VLOOKUP(B67,Simulador!A:T,13,0)),0,1/VLOOKUP(B67,Simulador!A:T,13,0))</f>
        <v>0</v>
      </c>
      <c r="G67" s="91">
        <f t="shared" si="4"/>
        <v>1.000001</v>
      </c>
      <c r="H67" s="92" t="str">
        <f t="shared" si="5"/>
        <v>#REF!</v>
      </c>
      <c r="M67" s="87" t="s">
        <v>1157</v>
      </c>
      <c r="N67" s="88" t="str">
        <f t="shared" si="7"/>
        <v>#REF!</v>
      </c>
      <c r="O67" s="95" t="str">
        <f t="shared" si="8"/>
        <v>#REF!</v>
      </c>
      <c r="P67" s="96" t="str">
        <f t="shared" si="9"/>
        <v>#REF!</v>
      </c>
      <c r="Q67" s="97">
        <f>IF(ISERROR(1/VLOOKUP(M67,Simulador!A:T,6,0)),0,1/VLOOKUP(M67,Simulador!A:T,6,0))</f>
        <v>0</v>
      </c>
      <c r="R67" s="98">
        <f t="shared" si="10"/>
        <v>1.000001</v>
      </c>
      <c r="S67" s="99" t="str">
        <f t="shared" si="11"/>
        <v>#REF!</v>
      </c>
    </row>
    <row r="68">
      <c r="A68" s="100"/>
      <c r="B68" s="87" t="s">
        <v>1158</v>
      </c>
      <c r="C68" s="88" t="str">
        <f t="shared" si="1"/>
        <v>#REF!</v>
      </c>
      <c r="D68" s="89" t="str">
        <f t="shared" si="2"/>
        <v>#REF!</v>
      </c>
      <c r="E68" s="64" t="str">
        <f t="shared" si="3"/>
        <v>#REF!</v>
      </c>
      <c r="F68" s="90">
        <f>IF(ISERROR(1/VLOOKUP(B68,Simulador!A:T,13,0)),0,1/VLOOKUP(B68,Simulador!A:T,13,0))</f>
        <v>0</v>
      </c>
      <c r="G68" s="91">
        <f t="shared" si="4"/>
        <v>1.000001</v>
      </c>
      <c r="H68" s="92" t="str">
        <f t="shared" si="5"/>
        <v>#REF!</v>
      </c>
      <c r="M68" s="87" t="s">
        <v>1158</v>
      </c>
      <c r="N68" s="88" t="str">
        <f t="shared" si="7"/>
        <v>#REF!</v>
      </c>
      <c r="O68" s="95" t="str">
        <f t="shared" si="8"/>
        <v>#REF!</v>
      </c>
      <c r="P68" s="96" t="str">
        <f t="shared" si="9"/>
        <v>#REF!</v>
      </c>
      <c r="Q68" s="97">
        <f>IF(ISERROR(1/VLOOKUP(M68,Simulador!A:T,6,0)),0,1/VLOOKUP(M68,Simulador!A:T,6,0))</f>
        <v>0</v>
      </c>
      <c r="R68" s="98">
        <f t="shared" si="10"/>
        <v>1.000001</v>
      </c>
      <c r="S68" s="99" t="str">
        <f t="shared" si="11"/>
        <v>#REF!</v>
      </c>
    </row>
    <row r="69">
      <c r="A69" s="100"/>
      <c r="B69" s="87" t="s">
        <v>1159</v>
      </c>
      <c r="C69" s="88" t="str">
        <f t="shared" si="1"/>
        <v>#REF!</v>
      </c>
      <c r="D69" s="89" t="str">
        <f t="shared" si="2"/>
        <v>#REF!</v>
      </c>
      <c r="E69" s="64" t="str">
        <f t="shared" si="3"/>
        <v>#REF!</v>
      </c>
      <c r="F69" s="90">
        <f>IF(ISERROR(1/VLOOKUP(B69,Simulador!A:T,13,0)),0,1/VLOOKUP(B69,Simulador!A:T,13,0))</f>
        <v>0</v>
      </c>
      <c r="G69" s="91">
        <f t="shared" si="4"/>
        <v>1.000001</v>
      </c>
      <c r="H69" s="92" t="str">
        <f t="shared" si="5"/>
        <v>#REF!</v>
      </c>
      <c r="M69" s="87" t="s">
        <v>1159</v>
      </c>
      <c r="N69" s="88" t="str">
        <f t="shared" si="7"/>
        <v>#REF!</v>
      </c>
      <c r="O69" s="95" t="str">
        <f t="shared" si="8"/>
        <v>#REF!</v>
      </c>
      <c r="P69" s="96" t="str">
        <f t="shared" si="9"/>
        <v>#REF!</v>
      </c>
      <c r="Q69" s="97">
        <f>IF(ISERROR(1/VLOOKUP(M69,Simulador!A:T,6,0)),0,1/VLOOKUP(M69,Simulador!A:T,6,0))</f>
        <v>0</v>
      </c>
      <c r="R69" s="98">
        <f t="shared" si="10"/>
        <v>1.000001</v>
      </c>
      <c r="S69" s="99" t="str">
        <f t="shared" si="11"/>
        <v>#REF!</v>
      </c>
    </row>
    <row r="70">
      <c r="A70" s="100"/>
      <c r="B70" s="87" t="s">
        <v>1160</v>
      </c>
      <c r="C70" s="88" t="str">
        <f t="shared" si="1"/>
        <v>#REF!</v>
      </c>
      <c r="D70" s="89" t="str">
        <f t="shared" si="2"/>
        <v>#REF!</v>
      </c>
      <c r="E70" s="64" t="str">
        <f t="shared" si="3"/>
        <v>#REF!</v>
      </c>
      <c r="F70" s="90">
        <f>IF(ISERROR(1/VLOOKUP(B70,Simulador!A:T,13,0)),0,1/VLOOKUP(B70,Simulador!A:T,13,0))</f>
        <v>0</v>
      </c>
      <c r="G70" s="91">
        <f t="shared" si="4"/>
        <v>1.000001</v>
      </c>
      <c r="H70" s="92" t="str">
        <f t="shared" si="5"/>
        <v>#REF!</v>
      </c>
      <c r="M70" s="87" t="s">
        <v>1160</v>
      </c>
      <c r="N70" s="88" t="str">
        <f t="shared" si="7"/>
        <v>#REF!</v>
      </c>
      <c r="O70" s="95" t="str">
        <f t="shared" si="8"/>
        <v>#REF!</v>
      </c>
      <c r="P70" s="96" t="str">
        <f t="shared" si="9"/>
        <v>#REF!</v>
      </c>
      <c r="Q70" s="97">
        <f>IF(ISERROR(1/VLOOKUP(M70,Simulador!A:T,6,0)),0,1/VLOOKUP(M70,Simulador!A:T,6,0))</f>
        <v>0</v>
      </c>
      <c r="R70" s="98">
        <f t="shared" si="10"/>
        <v>1.000001</v>
      </c>
      <c r="S70" s="99" t="str">
        <f t="shared" si="11"/>
        <v>#REF!</v>
      </c>
    </row>
    <row r="71">
      <c r="A71" s="100"/>
      <c r="B71" s="87" t="s">
        <v>1161</v>
      </c>
      <c r="C71" s="88" t="str">
        <f t="shared" si="1"/>
        <v>#REF!</v>
      </c>
      <c r="D71" s="89" t="str">
        <f t="shared" si="2"/>
        <v>#REF!</v>
      </c>
      <c r="E71" s="64" t="str">
        <f t="shared" si="3"/>
        <v>#REF!</v>
      </c>
      <c r="F71" s="90">
        <f>IF(ISERROR(1/VLOOKUP(B71,Simulador!A:T,13,0)),0,1/VLOOKUP(B71,Simulador!A:T,13,0))</f>
        <v>0</v>
      </c>
      <c r="G71" s="91">
        <f t="shared" si="4"/>
        <v>1.000001</v>
      </c>
      <c r="H71" s="92" t="str">
        <f t="shared" si="5"/>
        <v>#REF!</v>
      </c>
      <c r="M71" s="87" t="s">
        <v>1161</v>
      </c>
      <c r="N71" s="88" t="str">
        <f t="shared" si="7"/>
        <v>#REF!</v>
      </c>
      <c r="O71" s="95" t="str">
        <f t="shared" si="8"/>
        <v>#REF!</v>
      </c>
      <c r="P71" s="96" t="str">
        <f t="shared" si="9"/>
        <v>#REF!</v>
      </c>
      <c r="Q71" s="97">
        <f>IF(ISERROR(1/VLOOKUP(M71,Simulador!A:T,6,0)),0,1/VLOOKUP(M71,Simulador!A:T,6,0))</f>
        <v>0</v>
      </c>
      <c r="R71" s="98">
        <f t="shared" si="10"/>
        <v>1.000001</v>
      </c>
      <c r="S71" s="99" t="str">
        <f t="shared" si="11"/>
        <v>#REF!</v>
      </c>
    </row>
    <row r="72">
      <c r="A72" s="100"/>
      <c r="B72" s="87" t="s">
        <v>1162</v>
      </c>
      <c r="C72" s="88" t="str">
        <f t="shared" si="1"/>
        <v>#REF!</v>
      </c>
      <c r="D72" s="89" t="str">
        <f t="shared" si="2"/>
        <v>#REF!</v>
      </c>
      <c r="E72" s="64" t="str">
        <f t="shared" si="3"/>
        <v>#REF!</v>
      </c>
      <c r="F72" s="90">
        <f>IF(ISERROR(1/VLOOKUP(B72,Simulador!A:T,13,0)),0,1/VLOOKUP(B72,Simulador!A:T,13,0))</f>
        <v>0</v>
      </c>
      <c r="G72" s="91">
        <f t="shared" si="4"/>
        <v>1.000001</v>
      </c>
      <c r="H72" s="92" t="str">
        <f t="shared" si="5"/>
        <v>#REF!</v>
      </c>
      <c r="M72" s="87" t="s">
        <v>1162</v>
      </c>
      <c r="N72" s="88" t="str">
        <f t="shared" si="7"/>
        <v>#REF!</v>
      </c>
      <c r="O72" s="95" t="str">
        <f t="shared" si="8"/>
        <v>#REF!</v>
      </c>
      <c r="P72" s="96" t="str">
        <f t="shared" si="9"/>
        <v>#REF!</v>
      </c>
      <c r="Q72" s="97">
        <f>IF(ISERROR(1/VLOOKUP(M72,Simulador!A:T,6,0)),0,1/VLOOKUP(M72,Simulador!A:T,6,0))</f>
        <v>0</v>
      </c>
      <c r="R72" s="98">
        <f t="shared" si="10"/>
        <v>1.000001</v>
      </c>
      <c r="S72" s="99" t="str">
        <f t="shared" si="11"/>
        <v>#REF!</v>
      </c>
    </row>
    <row r="73">
      <c r="A73" s="100"/>
      <c r="B73" s="87" t="s">
        <v>1163</v>
      </c>
      <c r="C73" s="88" t="str">
        <f t="shared" si="1"/>
        <v>#REF!</v>
      </c>
      <c r="D73" s="89" t="str">
        <f t="shared" si="2"/>
        <v>#REF!</v>
      </c>
      <c r="E73" s="64" t="str">
        <f t="shared" si="3"/>
        <v>#REF!</v>
      </c>
      <c r="F73" s="90">
        <f>IF(ISERROR(1/VLOOKUP(B73,Simulador!A:T,13,0)),0,1/VLOOKUP(B73,Simulador!A:T,13,0))</f>
        <v>0</v>
      </c>
      <c r="G73" s="91">
        <f t="shared" si="4"/>
        <v>1.000001</v>
      </c>
      <c r="H73" s="92" t="str">
        <f t="shared" si="5"/>
        <v>#REF!</v>
      </c>
      <c r="M73" s="87" t="s">
        <v>1163</v>
      </c>
      <c r="N73" s="88" t="str">
        <f t="shared" si="7"/>
        <v>#REF!</v>
      </c>
      <c r="O73" s="95" t="str">
        <f t="shared" si="8"/>
        <v>#REF!</v>
      </c>
      <c r="P73" s="96" t="str">
        <f t="shared" si="9"/>
        <v>#REF!</v>
      </c>
      <c r="Q73" s="97">
        <f>IF(ISERROR(1/VLOOKUP(M73,Simulador!A:T,6,0)),0,1/VLOOKUP(M73,Simulador!A:T,6,0))</f>
        <v>0</v>
      </c>
      <c r="R73" s="98">
        <f t="shared" si="10"/>
        <v>1.000001</v>
      </c>
      <c r="S73" s="99" t="str">
        <f t="shared" si="11"/>
        <v>#REF!</v>
      </c>
    </row>
    <row r="74">
      <c r="A74" s="100"/>
      <c r="B74" s="87" t="s">
        <v>1164</v>
      </c>
      <c r="C74" s="88" t="str">
        <f t="shared" si="1"/>
        <v>#REF!</v>
      </c>
      <c r="D74" s="89" t="str">
        <f t="shared" si="2"/>
        <v>#REF!</v>
      </c>
      <c r="E74" s="64" t="str">
        <f t="shared" si="3"/>
        <v>#REF!</v>
      </c>
      <c r="F74" s="90">
        <f>IF(ISERROR(1/VLOOKUP(B74,Simulador!A:T,13,0)),0,1/VLOOKUP(B74,Simulador!A:T,13,0))</f>
        <v>0</v>
      </c>
      <c r="G74" s="91">
        <f t="shared" si="4"/>
        <v>1.000001</v>
      </c>
      <c r="H74" s="92" t="str">
        <f t="shared" si="5"/>
        <v>#REF!</v>
      </c>
      <c r="M74" s="87" t="s">
        <v>1164</v>
      </c>
      <c r="N74" s="88" t="str">
        <f t="shared" si="7"/>
        <v>#REF!</v>
      </c>
      <c r="O74" s="95" t="str">
        <f t="shared" si="8"/>
        <v>#REF!</v>
      </c>
      <c r="P74" s="96" t="str">
        <f t="shared" si="9"/>
        <v>#REF!</v>
      </c>
      <c r="Q74" s="97">
        <f>IF(ISERROR(1/VLOOKUP(M74,Simulador!A:T,6,0)),0,1/VLOOKUP(M74,Simulador!A:T,6,0))</f>
        <v>0</v>
      </c>
      <c r="R74" s="98">
        <f t="shared" si="10"/>
        <v>1.000001</v>
      </c>
      <c r="S74" s="99" t="str">
        <f t="shared" si="11"/>
        <v>#REF!</v>
      </c>
    </row>
    <row r="75">
      <c r="A75" s="100"/>
      <c r="B75" s="87" t="s">
        <v>1165</v>
      </c>
      <c r="C75" s="88" t="str">
        <f t="shared" si="1"/>
        <v>#REF!</v>
      </c>
      <c r="D75" s="89" t="str">
        <f t="shared" si="2"/>
        <v>#REF!</v>
      </c>
      <c r="E75" s="64" t="str">
        <f t="shared" si="3"/>
        <v>#REF!</v>
      </c>
      <c r="F75" s="90">
        <f>IF(ISERROR(1/VLOOKUP(B75,Simulador!A:T,13,0)),0,1/VLOOKUP(B75,Simulador!A:T,13,0))</f>
        <v>0</v>
      </c>
      <c r="G75" s="91">
        <f t="shared" si="4"/>
        <v>1.000001</v>
      </c>
      <c r="H75" s="92" t="str">
        <f t="shared" si="5"/>
        <v>#REF!</v>
      </c>
      <c r="M75" s="87" t="s">
        <v>1165</v>
      </c>
      <c r="N75" s="88" t="str">
        <f t="shared" si="7"/>
        <v>#REF!</v>
      </c>
      <c r="O75" s="95" t="str">
        <f t="shared" si="8"/>
        <v>#REF!</v>
      </c>
      <c r="P75" s="96" t="str">
        <f t="shared" si="9"/>
        <v>#REF!</v>
      </c>
      <c r="Q75" s="97">
        <f>IF(ISERROR(1/VLOOKUP(M75,Simulador!A:T,6,0)),0,1/VLOOKUP(M75,Simulador!A:T,6,0))</f>
        <v>0</v>
      </c>
      <c r="R75" s="98">
        <f t="shared" si="10"/>
        <v>1.000001</v>
      </c>
      <c r="S75" s="99" t="str">
        <f t="shared" si="11"/>
        <v>#REF!</v>
      </c>
    </row>
    <row r="76">
      <c r="A76" s="100"/>
      <c r="B76" s="87" t="s">
        <v>1166</v>
      </c>
      <c r="C76" s="88" t="str">
        <f t="shared" si="1"/>
        <v>#REF!</v>
      </c>
      <c r="D76" s="89" t="str">
        <f t="shared" si="2"/>
        <v>#REF!</v>
      </c>
      <c r="E76" s="64" t="str">
        <f t="shared" si="3"/>
        <v>#REF!</v>
      </c>
      <c r="F76" s="90">
        <f>IF(ISERROR(1/VLOOKUP(B76,Simulador!A:T,13,0)),0,1/VLOOKUP(B76,Simulador!A:T,13,0))</f>
        <v>0</v>
      </c>
      <c r="G76" s="91">
        <f t="shared" si="4"/>
        <v>1.000001</v>
      </c>
      <c r="H76" s="92" t="str">
        <f t="shared" si="5"/>
        <v>#REF!</v>
      </c>
      <c r="M76" s="87" t="s">
        <v>1166</v>
      </c>
      <c r="N76" s="88" t="str">
        <f t="shared" si="7"/>
        <v>#REF!</v>
      </c>
      <c r="O76" s="95" t="str">
        <f t="shared" si="8"/>
        <v>#REF!</v>
      </c>
      <c r="P76" s="96" t="str">
        <f t="shared" si="9"/>
        <v>#REF!</v>
      </c>
      <c r="Q76" s="97">
        <f>IF(ISERROR(1/VLOOKUP(M76,Simulador!A:T,6,0)),0,1/VLOOKUP(M76,Simulador!A:T,6,0))</f>
        <v>0</v>
      </c>
      <c r="R76" s="98">
        <f t="shared" si="10"/>
        <v>1.000001</v>
      </c>
      <c r="S76" s="99" t="str">
        <f t="shared" si="11"/>
        <v>#REF!</v>
      </c>
    </row>
    <row r="77">
      <c r="A77" s="100"/>
      <c r="B77" s="87" t="s">
        <v>1167</v>
      </c>
      <c r="C77" s="88" t="str">
        <f t="shared" si="1"/>
        <v>#REF!</v>
      </c>
      <c r="D77" s="89" t="str">
        <f t="shared" si="2"/>
        <v>#REF!</v>
      </c>
      <c r="E77" s="64" t="str">
        <f t="shared" si="3"/>
        <v>#REF!</v>
      </c>
      <c r="F77" s="90">
        <f>IF(ISERROR(1/VLOOKUP(B77,Simulador!A:T,13,0)),0,1/VLOOKUP(B77,Simulador!A:T,13,0))</f>
        <v>0</v>
      </c>
      <c r="G77" s="91">
        <f t="shared" si="4"/>
        <v>1.000001</v>
      </c>
      <c r="H77" s="92" t="str">
        <f t="shared" si="5"/>
        <v>#REF!</v>
      </c>
      <c r="M77" s="87" t="s">
        <v>1167</v>
      </c>
      <c r="N77" s="88" t="str">
        <f t="shared" si="7"/>
        <v>#REF!</v>
      </c>
      <c r="O77" s="95" t="str">
        <f t="shared" si="8"/>
        <v>#REF!</v>
      </c>
      <c r="P77" s="96" t="str">
        <f t="shared" si="9"/>
        <v>#REF!</v>
      </c>
      <c r="Q77" s="97">
        <f>IF(ISERROR(1/VLOOKUP(M77,Simulador!A:T,6,0)),0,1/VLOOKUP(M77,Simulador!A:T,6,0))</f>
        <v>0</v>
      </c>
      <c r="R77" s="98">
        <f t="shared" si="10"/>
        <v>1.000001</v>
      </c>
      <c r="S77" s="99" t="str">
        <f t="shared" si="11"/>
        <v>#REF!</v>
      </c>
    </row>
    <row r="78">
      <c r="A78" s="100"/>
      <c r="B78" s="87" t="s">
        <v>1168</v>
      </c>
      <c r="C78" s="88" t="str">
        <f t="shared" si="1"/>
        <v>#REF!</v>
      </c>
      <c r="D78" s="89" t="str">
        <f t="shared" si="2"/>
        <v>#REF!</v>
      </c>
      <c r="E78" s="64" t="str">
        <f t="shared" si="3"/>
        <v>#REF!</v>
      </c>
      <c r="F78" s="90">
        <f>IF(ISERROR(1/VLOOKUP(B78,Simulador!A:T,13,0)),0,1/VLOOKUP(B78,Simulador!A:T,13,0))</f>
        <v>0</v>
      </c>
      <c r="G78" s="91">
        <f t="shared" si="4"/>
        <v>1.000001</v>
      </c>
      <c r="H78" s="92" t="str">
        <f t="shared" si="5"/>
        <v>#REF!</v>
      </c>
      <c r="M78" s="87" t="s">
        <v>1168</v>
      </c>
      <c r="N78" s="88" t="str">
        <f t="shared" si="7"/>
        <v>#REF!</v>
      </c>
      <c r="O78" s="95" t="str">
        <f t="shared" si="8"/>
        <v>#REF!</v>
      </c>
      <c r="P78" s="96" t="str">
        <f t="shared" si="9"/>
        <v>#REF!</v>
      </c>
      <c r="Q78" s="97">
        <f>IF(ISERROR(1/VLOOKUP(M78,Simulador!A:T,6,0)),0,1/VLOOKUP(M78,Simulador!A:T,6,0))</f>
        <v>0</v>
      </c>
      <c r="R78" s="98">
        <f t="shared" si="10"/>
        <v>1.000001</v>
      </c>
      <c r="S78" s="99" t="str">
        <f t="shared" si="11"/>
        <v>#REF!</v>
      </c>
    </row>
    <row r="79">
      <c r="A79" s="100"/>
      <c r="B79" s="87" t="s">
        <v>1169</v>
      </c>
      <c r="C79" s="88" t="str">
        <f t="shared" si="1"/>
        <v>#REF!</v>
      </c>
      <c r="D79" s="89" t="str">
        <f t="shared" si="2"/>
        <v>#REF!</v>
      </c>
      <c r="E79" s="64" t="str">
        <f t="shared" si="3"/>
        <v>#REF!</v>
      </c>
      <c r="F79" s="90">
        <f>IF(ISERROR(1/VLOOKUP(B79,Simulador!A:T,13,0)),0,1/VLOOKUP(B79,Simulador!A:T,13,0))</f>
        <v>0</v>
      </c>
      <c r="G79" s="91">
        <f t="shared" si="4"/>
        <v>1.000001</v>
      </c>
      <c r="H79" s="92" t="str">
        <f t="shared" si="5"/>
        <v>#REF!</v>
      </c>
      <c r="M79" s="87" t="s">
        <v>1169</v>
      </c>
      <c r="N79" s="88" t="str">
        <f t="shared" si="7"/>
        <v>#REF!</v>
      </c>
      <c r="O79" s="95" t="str">
        <f t="shared" si="8"/>
        <v>#REF!</v>
      </c>
      <c r="P79" s="96" t="str">
        <f t="shared" si="9"/>
        <v>#REF!</v>
      </c>
      <c r="Q79" s="97">
        <f>IF(ISERROR(1/VLOOKUP(M79,Simulador!A:T,6,0)),0,1/VLOOKUP(M79,Simulador!A:T,6,0))</f>
        <v>0</v>
      </c>
      <c r="R79" s="98">
        <f t="shared" si="10"/>
        <v>1.000001</v>
      </c>
      <c r="S79" s="99" t="str">
        <f t="shared" si="11"/>
        <v>#REF!</v>
      </c>
    </row>
    <row r="80">
      <c r="A80" s="100"/>
      <c r="B80" s="87" t="s">
        <v>1170</v>
      </c>
      <c r="C80" s="88" t="str">
        <f t="shared" si="1"/>
        <v>#REF!</v>
      </c>
      <c r="D80" s="89" t="str">
        <f t="shared" si="2"/>
        <v>#REF!</v>
      </c>
      <c r="E80" s="64" t="str">
        <f t="shared" si="3"/>
        <v>#REF!</v>
      </c>
      <c r="F80" s="90">
        <f>IF(ISERROR(1/VLOOKUP(B80,Simulador!A:T,13,0)),0,1/VLOOKUP(B80,Simulador!A:T,13,0))</f>
        <v>0</v>
      </c>
      <c r="G80" s="91">
        <f t="shared" si="4"/>
        <v>1.000001</v>
      </c>
      <c r="H80" s="92" t="str">
        <f t="shared" si="5"/>
        <v>#REF!</v>
      </c>
      <c r="M80" s="87" t="s">
        <v>1170</v>
      </c>
      <c r="N80" s="88" t="str">
        <f t="shared" si="7"/>
        <v>#REF!</v>
      </c>
      <c r="O80" s="95" t="str">
        <f t="shared" si="8"/>
        <v>#REF!</v>
      </c>
      <c r="P80" s="96" t="str">
        <f t="shared" si="9"/>
        <v>#REF!</v>
      </c>
      <c r="Q80" s="97">
        <f>IF(ISERROR(1/VLOOKUP(M80,Simulador!A:T,6,0)),0,1/VLOOKUP(M80,Simulador!A:T,6,0))</f>
        <v>0</v>
      </c>
      <c r="R80" s="98">
        <f t="shared" si="10"/>
        <v>1.000001</v>
      </c>
      <c r="S80" s="99" t="str">
        <f t="shared" si="11"/>
        <v>#REF!</v>
      </c>
    </row>
    <row r="81">
      <c r="A81" s="100"/>
      <c r="B81" s="87" t="s">
        <v>1171</v>
      </c>
      <c r="C81" s="88" t="str">
        <f t="shared" si="1"/>
        <v>#REF!</v>
      </c>
      <c r="D81" s="89" t="str">
        <f t="shared" si="2"/>
        <v>#REF!</v>
      </c>
      <c r="E81" s="64" t="str">
        <f t="shared" si="3"/>
        <v>#REF!</v>
      </c>
      <c r="F81" s="90">
        <f>IF(ISERROR(1/VLOOKUP(B81,Simulador!A:T,13,0)),0,1/VLOOKUP(B81,Simulador!A:T,13,0))</f>
        <v>0</v>
      </c>
      <c r="G81" s="91">
        <f t="shared" si="4"/>
        <v>1.000001</v>
      </c>
      <c r="H81" s="92" t="str">
        <f t="shared" si="5"/>
        <v>#REF!</v>
      </c>
      <c r="M81" s="87" t="s">
        <v>1171</v>
      </c>
      <c r="N81" s="88" t="str">
        <f t="shared" si="7"/>
        <v>#REF!</v>
      </c>
      <c r="O81" s="95" t="str">
        <f t="shared" si="8"/>
        <v>#REF!</v>
      </c>
      <c r="P81" s="96" t="str">
        <f t="shared" si="9"/>
        <v>#REF!</v>
      </c>
      <c r="Q81" s="97">
        <f>IF(ISERROR(1/VLOOKUP(M81,Simulador!A:T,6,0)),0,1/VLOOKUP(M81,Simulador!A:T,6,0))</f>
        <v>0</v>
      </c>
      <c r="R81" s="98">
        <f t="shared" si="10"/>
        <v>1.000001</v>
      </c>
      <c r="S81" s="99" t="str">
        <f t="shared" si="11"/>
        <v>#REF!</v>
      </c>
    </row>
    <row r="82">
      <c r="A82" s="100"/>
      <c r="B82" s="87" t="s">
        <v>1172</v>
      </c>
      <c r="C82" s="88" t="str">
        <f t="shared" si="1"/>
        <v>#REF!</v>
      </c>
      <c r="D82" s="89" t="str">
        <f t="shared" si="2"/>
        <v>#REF!</v>
      </c>
      <c r="E82" s="64" t="str">
        <f t="shared" si="3"/>
        <v>#REF!</v>
      </c>
      <c r="F82" s="90">
        <f>IF(ISERROR(1/VLOOKUP(B82,Simulador!A:T,13,0)),0,1/VLOOKUP(B82,Simulador!A:T,13,0))</f>
        <v>0</v>
      </c>
      <c r="G82" s="91">
        <f t="shared" si="4"/>
        <v>1.000001</v>
      </c>
      <c r="H82" s="92" t="str">
        <f t="shared" si="5"/>
        <v>#REF!</v>
      </c>
      <c r="M82" s="87" t="s">
        <v>1172</v>
      </c>
      <c r="N82" s="88" t="str">
        <f t="shared" si="7"/>
        <v>#REF!</v>
      </c>
      <c r="O82" s="95" t="str">
        <f t="shared" si="8"/>
        <v>#REF!</v>
      </c>
      <c r="P82" s="96" t="str">
        <f t="shared" si="9"/>
        <v>#REF!</v>
      </c>
      <c r="Q82" s="97">
        <f>IF(ISERROR(1/VLOOKUP(M82,Simulador!A:T,6,0)),0,1/VLOOKUP(M82,Simulador!A:T,6,0))</f>
        <v>0</v>
      </c>
      <c r="R82" s="98">
        <f t="shared" si="10"/>
        <v>1.000001</v>
      </c>
      <c r="S82" s="99" t="str">
        <f t="shared" si="11"/>
        <v>#REF!</v>
      </c>
    </row>
    <row r="83">
      <c r="A83" s="100"/>
      <c r="B83" s="87" t="s">
        <v>1173</v>
      </c>
      <c r="C83" s="88" t="str">
        <f t="shared" si="1"/>
        <v>#REF!</v>
      </c>
      <c r="D83" s="89" t="str">
        <f t="shared" si="2"/>
        <v>#REF!</v>
      </c>
      <c r="E83" s="64" t="str">
        <f t="shared" si="3"/>
        <v>#REF!</v>
      </c>
      <c r="F83" s="90">
        <f>IF(ISERROR(1/VLOOKUP(B83,Simulador!A:T,13,0)),0,1/VLOOKUP(B83,Simulador!A:T,13,0))</f>
        <v>0</v>
      </c>
      <c r="G83" s="91">
        <f t="shared" si="4"/>
        <v>1.000001</v>
      </c>
      <c r="H83" s="92" t="str">
        <f t="shared" si="5"/>
        <v>#REF!</v>
      </c>
      <c r="M83" s="87" t="s">
        <v>1173</v>
      </c>
      <c r="N83" s="88" t="str">
        <f t="shared" si="7"/>
        <v>#REF!</v>
      </c>
      <c r="O83" s="95" t="str">
        <f t="shared" si="8"/>
        <v>#REF!</v>
      </c>
      <c r="P83" s="96" t="str">
        <f t="shared" si="9"/>
        <v>#REF!</v>
      </c>
      <c r="Q83" s="97">
        <f>IF(ISERROR(1/VLOOKUP(M83,Simulador!A:T,6,0)),0,1/VLOOKUP(M83,Simulador!A:T,6,0))</f>
        <v>0</v>
      </c>
      <c r="R83" s="98">
        <f t="shared" si="10"/>
        <v>1.000001</v>
      </c>
      <c r="S83" s="99" t="str">
        <f t="shared" si="11"/>
        <v>#REF!</v>
      </c>
    </row>
    <row r="84">
      <c r="A84" s="100"/>
      <c r="B84" s="87" t="s">
        <v>1174</v>
      </c>
      <c r="C84" s="88" t="str">
        <f t="shared" si="1"/>
        <v>#REF!</v>
      </c>
      <c r="D84" s="89" t="str">
        <f t="shared" si="2"/>
        <v>#REF!</v>
      </c>
      <c r="E84" s="64" t="str">
        <f t="shared" si="3"/>
        <v>#REF!</v>
      </c>
      <c r="F84" s="90">
        <f>IF(ISERROR(1/VLOOKUP(B84,Simulador!A:T,13,0)),0,1/VLOOKUP(B84,Simulador!A:T,13,0))</f>
        <v>0</v>
      </c>
      <c r="G84" s="91">
        <f t="shared" si="4"/>
        <v>1.000001</v>
      </c>
      <c r="H84" s="92" t="str">
        <f t="shared" si="5"/>
        <v>#REF!</v>
      </c>
      <c r="M84" s="87" t="s">
        <v>1174</v>
      </c>
      <c r="N84" s="88" t="str">
        <f t="shared" si="7"/>
        <v>#REF!</v>
      </c>
      <c r="O84" s="95" t="str">
        <f t="shared" si="8"/>
        <v>#REF!</v>
      </c>
      <c r="P84" s="96" t="str">
        <f t="shared" si="9"/>
        <v>#REF!</v>
      </c>
      <c r="Q84" s="97">
        <f>IF(ISERROR(1/VLOOKUP(M84,Simulador!A:T,6,0)),0,1/VLOOKUP(M84,Simulador!A:T,6,0))</f>
        <v>0</v>
      </c>
      <c r="R84" s="98">
        <f t="shared" si="10"/>
        <v>1.000001</v>
      </c>
      <c r="S84" s="99" t="str">
        <f t="shared" si="11"/>
        <v>#REF!</v>
      </c>
    </row>
    <row r="85">
      <c r="A85" s="100"/>
      <c r="B85" s="87" t="s">
        <v>1175</v>
      </c>
      <c r="C85" s="88" t="str">
        <f t="shared" si="1"/>
        <v>#REF!</v>
      </c>
      <c r="D85" s="89" t="str">
        <f t="shared" si="2"/>
        <v>#REF!</v>
      </c>
      <c r="E85" s="64" t="str">
        <f t="shared" si="3"/>
        <v>#REF!</v>
      </c>
      <c r="F85" s="90">
        <f>IF(ISERROR(1/VLOOKUP(B85,Simulador!A:T,13,0)),0,1/VLOOKUP(B85,Simulador!A:T,13,0))</f>
        <v>0</v>
      </c>
      <c r="G85" s="91">
        <f t="shared" si="4"/>
        <v>1.000001</v>
      </c>
      <c r="H85" s="92" t="str">
        <f t="shared" si="5"/>
        <v>#REF!</v>
      </c>
      <c r="M85" s="87" t="s">
        <v>1175</v>
      </c>
      <c r="N85" s="88" t="str">
        <f t="shared" si="7"/>
        <v>#REF!</v>
      </c>
      <c r="O85" s="95" t="str">
        <f t="shared" si="8"/>
        <v>#REF!</v>
      </c>
      <c r="P85" s="96" t="str">
        <f t="shared" si="9"/>
        <v>#REF!</v>
      </c>
      <c r="Q85" s="97">
        <f>IF(ISERROR(1/VLOOKUP(M85,Simulador!A:T,6,0)),0,1/VLOOKUP(M85,Simulador!A:T,6,0))</f>
        <v>0</v>
      </c>
      <c r="R85" s="98">
        <f t="shared" si="10"/>
        <v>1.000001</v>
      </c>
      <c r="S85" s="99" t="str">
        <f t="shared" si="11"/>
        <v>#REF!</v>
      </c>
    </row>
    <row r="86">
      <c r="A86" s="100"/>
      <c r="B86" s="87" t="s">
        <v>1176</v>
      </c>
      <c r="C86" s="88" t="str">
        <f t="shared" si="1"/>
        <v>#REF!</v>
      </c>
      <c r="D86" s="89" t="str">
        <f t="shared" si="2"/>
        <v>#REF!</v>
      </c>
      <c r="E86" s="64" t="str">
        <f t="shared" si="3"/>
        <v>#REF!</v>
      </c>
      <c r="F86" s="90">
        <f>IF(ISERROR(1/VLOOKUP(B86,Simulador!A:T,13,0)),0,1/VLOOKUP(B86,Simulador!A:T,13,0))</f>
        <v>0</v>
      </c>
      <c r="G86" s="91">
        <f t="shared" si="4"/>
        <v>1.000001</v>
      </c>
      <c r="H86" s="92" t="str">
        <f t="shared" si="5"/>
        <v>#REF!</v>
      </c>
      <c r="M86" s="87" t="s">
        <v>1176</v>
      </c>
      <c r="N86" s="88" t="str">
        <f t="shared" si="7"/>
        <v>#REF!</v>
      </c>
      <c r="O86" s="95" t="str">
        <f t="shared" si="8"/>
        <v>#REF!</v>
      </c>
      <c r="P86" s="96" t="str">
        <f t="shared" si="9"/>
        <v>#REF!</v>
      </c>
      <c r="Q86" s="97">
        <f>IF(ISERROR(1/VLOOKUP(M86,Simulador!A:T,6,0)),0,1/VLOOKUP(M86,Simulador!A:T,6,0))</f>
        <v>0</v>
      </c>
      <c r="R86" s="98">
        <f t="shared" si="10"/>
        <v>1.000001</v>
      </c>
      <c r="S86" s="99" t="str">
        <f t="shared" si="11"/>
        <v>#REF!</v>
      </c>
    </row>
    <row r="87">
      <c r="A87" s="100"/>
      <c r="B87" s="87" t="s">
        <v>1177</v>
      </c>
      <c r="C87" s="88" t="str">
        <f t="shared" si="1"/>
        <v>#REF!</v>
      </c>
      <c r="D87" s="89" t="str">
        <f t="shared" si="2"/>
        <v>#REF!</v>
      </c>
      <c r="E87" s="64" t="str">
        <f t="shared" si="3"/>
        <v>#REF!</v>
      </c>
      <c r="F87" s="90">
        <f>IF(ISERROR(1/VLOOKUP(B87,Simulador!A:T,13,0)),0,1/VLOOKUP(B87,Simulador!A:T,13,0))</f>
        <v>0</v>
      </c>
      <c r="G87" s="91">
        <f t="shared" si="4"/>
        <v>1.000001</v>
      </c>
      <c r="H87" s="92" t="str">
        <f t="shared" si="5"/>
        <v>#REF!</v>
      </c>
      <c r="M87" s="87" t="s">
        <v>1177</v>
      </c>
      <c r="N87" s="88" t="str">
        <f t="shared" si="7"/>
        <v>#REF!</v>
      </c>
      <c r="O87" s="95" t="str">
        <f t="shared" si="8"/>
        <v>#REF!</v>
      </c>
      <c r="P87" s="96" t="str">
        <f t="shared" si="9"/>
        <v>#REF!</v>
      </c>
      <c r="Q87" s="97">
        <f>IF(ISERROR(1/VLOOKUP(M87,Simulador!A:T,6,0)),0,1/VLOOKUP(M87,Simulador!A:T,6,0))</f>
        <v>0</v>
      </c>
      <c r="R87" s="98">
        <f t="shared" si="10"/>
        <v>1.000001</v>
      </c>
      <c r="S87" s="99" t="str">
        <f t="shared" si="11"/>
        <v>#REF!</v>
      </c>
    </row>
    <row r="88">
      <c r="A88" s="100"/>
      <c r="B88" s="87" t="s">
        <v>1178</v>
      </c>
      <c r="C88" s="88" t="str">
        <f t="shared" si="1"/>
        <v>#REF!</v>
      </c>
      <c r="D88" s="89" t="str">
        <f t="shared" si="2"/>
        <v>#REF!</v>
      </c>
      <c r="E88" s="64" t="str">
        <f t="shared" si="3"/>
        <v>#REF!</v>
      </c>
      <c r="F88" s="90">
        <f>IF(ISERROR(1/VLOOKUP(B88,Simulador!A:T,13,0)),0,1/VLOOKUP(B88,Simulador!A:T,13,0))</f>
        <v>0</v>
      </c>
      <c r="G88" s="91">
        <f t="shared" si="4"/>
        <v>1.000001</v>
      </c>
      <c r="H88" s="92" t="str">
        <f t="shared" si="5"/>
        <v>#REF!</v>
      </c>
      <c r="M88" s="87" t="s">
        <v>1178</v>
      </c>
      <c r="N88" s="88" t="str">
        <f t="shared" si="7"/>
        <v>#REF!</v>
      </c>
      <c r="O88" s="95" t="str">
        <f t="shared" si="8"/>
        <v>#REF!</v>
      </c>
      <c r="P88" s="96" t="str">
        <f t="shared" si="9"/>
        <v>#REF!</v>
      </c>
      <c r="Q88" s="97">
        <f>IF(ISERROR(1/VLOOKUP(M88,Simulador!A:T,6,0)),0,1/VLOOKUP(M88,Simulador!A:T,6,0))</f>
        <v>0</v>
      </c>
      <c r="R88" s="98">
        <f t="shared" si="10"/>
        <v>1.000001</v>
      </c>
      <c r="S88" s="99" t="str">
        <f t="shared" si="11"/>
        <v>#REF!</v>
      </c>
    </row>
    <row r="89">
      <c r="A89" s="100"/>
      <c r="B89" s="87" t="s">
        <v>1179</v>
      </c>
      <c r="C89" s="88" t="str">
        <f t="shared" si="1"/>
        <v>#REF!</v>
      </c>
      <c r="D89" s="89" t="str">
        <f t="shared" si="2"/>
        <v>#REF!</v>
      </c>
      <c r="E89" s="64" t="str">
        <f t="shared" si="3"/>
        <v>#REF!</v>
      </c>
      <c r="F89" s="90">
        <f>IF(ISERROR(1/VLOOKUP(B89,Simulador!A:T,13,0)),0,1/VLOOKUP(B89,Simulador!A:T,13,0))</f>
        <v>0</v>
      </c>
      <c r="G89" s="91">
        <f t="shared" si="4"/>
        <v>1.000001</v>
      </c>
      <c r="H89" s="92" t="str">
        <f t="shared" si="5"/>
        <v>#REF!</v>
      </c>
      <c r="M89" s="87" t="s">
        <v>1179</v>
      </c>
      <c r="N89" s="88" t="str">
        <f t="shared" si="7"/>
        <v>#REF!</v>
      </c>
      <c r="O89" s="95" t="str">
        <f t="shared" si="8"/>
        <v>#REF!</v>
      </c>
      <c r="P89" s="96" t="str">
        <f t="shared" si="9"/>
        <v>#REF!</v>
      </c>
      <c r="Q89" s="97">
        <f>IF(ISERROR(1/VLOOKUP(M89,Simulador!A:T,6,0)),0,1/VLOOKUP(M89,Simulador!A:T,6,0))</f>
        <v>0</v>
      </c>
      <c r="R89" s="98">
        <f t="shared" si="10"/>
        <v>1.000001</v>
      </c>
      <c r="S89" s="99" t="str">
        <f t="shared" si="11"/>
        <v>#REF!</v>
      </c>
    </row>
    <row r="90">
      <c r="A90" s="100"/>
      <c r="B90" s="87" t="s">
        <v>1180</v>
      </c>
      <c r="C90" s="88" t="str">
        <f t="shared" si="1"/>
        <v>#REF!</v>
      </c>
      <c r="D90" s="89" t="str">
        <f t="shared" si="2"/>
        <v>#REF!</v>
      </c>
      <c r="E90" s="64" t="str">
        <f t="shared" si="3"/>
        <v>#REF!</v>
      </c>
      <c r="F90" s="90">
        <f>IF(ISERROR(1/VLOOKUP(B90,Simulador!A:T,13,0)),0,1/VLOOKUP(B90,Simulador!A:T,13,0))</f>
        <v>0</v>
      </c>
      <c r="G90" s="91">
        <f t="shared" si="4"/>
        <v>1.000001</v>
      </c>
      <c r="H90" s="92" t="str">
        <f t="shared" si="5"/>
        <v>#REF!</v>
      </c>
      <c r="M90" s="87" t="s">
        <v>1180</v>
      </c>
      <c r="N90" s="88" t="str">
        <f t="shared" si="7"/>
        <v>#REF!</v>
      </c>
      <c r="O90" s="95" t="str">
        <f t="shared" si="8"/>
        <v>#REF!</v>
      </c>
      <c r="P90" s="96" t="str">
        <f t="shared" si="9"/>
        <v>#REF!</v>
      </c>
      <c r="Q90" s="97">
        <f>IF(ISERROR(1/VLOOKUP(M90,Simulador!A:T,6,0)),0,1/VLOOKUP(M90,Simulador!A:T,6,0))</f>
        <v>0</v>
      </c>
      <c r="R90" s="98">
        <f t="shared" si="10"/>
        <v>1.000001</v>
      </c>
      <c r="S90" s="99" t="str">
        <f t="shared" si="11"/>
        <v>#REF!</v>
      </c>
    </row>
    <row r="91">
      <c r="A91" s="100"/>
      <c r="B91" s="87" t="s">
        <v>1181</v>
      </c>
      <c r="C91" s="88" t="str">
        <f t="shared" si="1"/>
        <v>#REF!</v>
      </c>
      <c r="D91" s="89" t="str">
        <f t="shared" si="2"/>
        <v>#REF!</v>
      </c>
      <c r="E91" s="64" t="str">
        <f t="shared" si="3"/>
        <v>#REF!</v>
      </c>
      <c r="F91" s="90">
        <f>IF(ISERROR(1/VLOOKUP(B91,Simulador!A:T,13,0)),0,1/VLOOKUP(B91,Simulador!A:T,13,0))</f>
        <v>0</v>
      </c>
      <c r="G91" s="91">
        <f t="shared" si="4"/>
        <v>1.000001</v>
      </c>
      <c r="H91" s="92" t="str">
        <f t="shared" si="5"/>
        <v>#REF!</v>
      </c>
      <c r="M91" s="87" t="s">
        <v>1181</v>
      </c>
      <c r="N91" s="88" t="str">
        <f t="shared" si="7"/>
        <v>#REF!</v>
      </c>
      <c r="O91" s="95" t="str">
        <f t="shared" si="8"/>
        <v>#REF!</v>
      </c>
      <c r="P91" s="96" t="str">
        <f t="shared" si="9"/>
        <v>#REF!</v>
      </c>
      <c r="Q91" s="97">
        <f>IF(ISERROR(1/VLOOKUP(M91,Simulador!A:T,6,0)),0,1/VLOOKUP(M91,Simulador!A:T,6,0))</f>
        <v>0</v>
      </c>
      <c r="R91" s="98">
        <f t="shared" si="10"/>
        <v>1.000001</v>
      </c>
      <c r="S91" s="99" t="str">
        <f t="shared" si="11"/>
        <v>#REF!</v>
      </c>
    </row>
    <row r="92">
      <c r="A92" s="100"/>
      <c r="B92" s="87" t="s">
        <v>1182</v>
      </c>
      <c r="C92" s="88" t="str">
        <f t="shared" si="1"/>
        <v>#REF!</v>
      </c>
      <c r="D92" s="89" t="str">
        <f t="shared" si="2"/>
        <v>#REF!</v>
      </c>
      <c r="E92" s="64" t="str">
        <f t="shared" si="3"/>
        <v>#REF!</v>
      </c>
      <c r="F92" s="90">
        <f>IF(ISERROR(1/VLOOKUP(B92,Simulador!A:T,13,0)),0,1/VLOOKUP(B92,Simulador!A:T,13,0))</f>
        <v>0</v>
      </c>
      <c r="G92" s="91">
        <f t="shared" si="4"/>
        <v>1.000001</v>
      </c>
      <c r="H92" s="92" t="str">
        <f t="shared" si="5"/>
        <v>#REF!</v>
      </c>
      <c r="M92" s="87" t="s">
        <v>1182</v>
      </c>
      <c r="N92" s="88" t="str">
        <f t="shared" si="7"/>
        <v>#REF!</v>
      </c>
      <c r="O92" s="95" t="str">
        <f t="shared" si="8"/>
        <v>#REF!</v>
      </c>
      <c r="P92" s="96" t="str">
        <f t="shared" si="9"/>
        <v>#REF!</v>
      </c>
      <c r="Q92" s="97">
        <f>IF(ISERROR(1/VLOOKUP(M92,Simulador!A:T,6,0)),0,1/VLOOKUP(M92,Simulador!A:T,6,0))</f>
        <v>0</v>
      </c>
      <c r="R92" s="98">
        <f t="shared" si="10"/>
        <v>1.000001</v>
      </c>
      <c r="S92" s="99" t="str">
        <f t="shared" si="11"/>
        <v>#REF!</v>
      </c>
    </row>
    <row r="93">
      <c r="A93" s="100"/>
      <c r="B93" s="87" t="s">
        <v>1183</v>
      </c>
      <c r="C93" s="88" t="str">
        <f t="shared" si="1"/>
        <v>#REF!</v>
      </c>
      <c r="D93" s="89" t="str">
        <f t="shared" si="2"/>
        <v>#REF!</v>
      </c>
      <c r="E93" s="64" t="str">
        <f t="shared" si="3"/>
        <v>#REF!</v>
      </c>
      <c r="F93" s="90">
        <f>IF(ISERROR(1/VLOOKUP(B93,Simulador!A:T,13,0)),0,1/VLOOKUP(B93,Simulador!A:T,13,0))</f>
        <v>0</v>
      </c>
      <c r="G93" s="91">
        <f t="shared" si="4"/>
        <v>1.000001</v>
      </c>
      <c r="H93" s="92" t="str">
        <f t="shared" si="5"/>
        <v>#REF!</v>
      </c>
      <c r="M93" s="87" t="s">
        <v>1183</v>
      </c>
      <c r="N93" s="88" t="str">
        <f t="shared" si="7"/>
        <v>#REF!</v>
      </c>
      <c r="O93" s="95" t="str">
        <f t="shared" si="8"/>
        <v>#REF!</v>
      </c>
      <c r="P93" s="96" t="str">
        <f t="shared" si="9"/>
        <v>#REF!</v>
      </c>
      <c r="Q93" s="97">
        <f>IF(ISERROR(1/VLOOKUP(M93,Simulador!A:T,6,0)),0,1/VLOOKUP(M93,Simulador!A:T,6,0))</f>
        <v>0</v>
      </c>
      <c r="R93" s="98">
        <f t="shared" si="10"/>
        <v>1.000001</v>
      </c>
      <c r="S93" s="99" t="str">
        <f t="shared" si="11"/>
        <v>#REF!</v>
      </c>
    </row>
    <row r="94">
      <c r="A94" s="100"/>
      <c r="B94" s="87" t="s">
        <v>1184</v>
      </c>
      <c r="C94" s="88" t="str">
        <f t="shared" si="1"/>
        <v>#REF!</v>
      </c>
      <c r="D94" s="89" t="str">
        <f t="shared" si="2"/>
        <v>#REF!</v>
      </c>
      <c r="E94" s="64" t="str">
        <f t="shared" si="3"/>
        <v>#REF!</v>
      </c>
      <c r="F94" s="90">
        <f>IF(ISERROR(1/VLOOKUP(B94,Simulador!A:T,13,0)),0,1/VLOOKUP(B94,Simulador!A:T,13,0))</f>
        <v>0</v>
      </c>
      <c r="G94" s="91">
        <f t="shared" si="4"/>
        <v>1.000001</v>
      </c>
      <c r="H94" s="92" t="str">
        <f t="shared" si="5"/>
        <v>#REF!</v>
      </c>
      <c r="M94" s="87" t="s">
        <v>1184</v>
      </c>
      <c r="N94" s="88" t="str">
        <f t="shared" si="7"/>
        <v>#REF!</v>
      </c>
      <c r="O94" s="95" t="str">
        <f t="shared" si="8"/>
        <v>#REF!</v>
      </c>
      <c r="P94" s="96" t="str">
        <f t="shared" si="9"/>
        <v>#REF!</v>
      </c>
      <c r="Q94" s="97">
        <f>IF(ISERROR(1/VLOOKUP(M94,Simulador!A:T,6,0)),0,1/VLOOKUP(M94,Simulador!A:T,6,0))</f>
        <v>0</v>
      </c>
      <c r="R94" s="98">
        <f t="shared" si="10"/>
        <v>1.000001</v>
      </c>
      <c r="S94" s="99" t="str">
        <f t="shared" si="11"/>
        <v>#REF!</v>
      </c>
    </row>
    <row r="95">
      <c r="A95" s="100"/>
      <c r="B95" s="87" t="s">
        <v>1185</v>
      </c>
      <c r="C95" s="88" t="str">
        <f t="shared" si="1"/>
        <v>#REF!</v>
      </c>
      <c r="D95" s="89" t="str">
        <f t="shared" si="2"/>
        <v>#REF!</v>
      </c>
      <c r="E95" s="64" t="str">
        <f t="shared" si="3"/>
        <v>#REF!</v>
      </c>
      <c r="F95" s="90">
        <f>IF(ISERROR(1/VLOOKUP(B95,Simulador!A:T,13,0)),0,1/VLOOKUP(B95,Simulador!A:T,13,0))</f>
        <v>0</v>
      </c>
      <c r="G95" s="91">
        <f t="shared" si="4"/>
        <v>1.000001</v>
      </c>
      <c r="H95" s="92" t="str">
        <f t="shared" si="5"/>
        <v>#REF!</v>
      </c>
      <c r="M95" s="87" t="s">
        <v>1185</v>
      </c>
      <c r="N95" s="88" t="str">
        <f t="shared" si="7"/>
        <v>#REF!</v>
      </c>
      <c r="O95" s="95" t="str">
        <f t="shared" si="8"/>
        <v>#REF!</v>
      </c>
      <c r="P95" s="96" t="str">
        <f t="shared" si="9"/>
        <v>#REF!</v>
      </c>
      <c r="Q95" s="97">
        <f>IF(ISERROR(1/VLOOKUP(M95,Simulador!A:T,6,0)),0,1/VLOOKUP(M95,Simulador!A:T,6,0))</f>
        <v>0</v>
      </c>
      <c r="R95" s="98">
        <f t="shared" si="10"/>
        <v>1.000001</v>
      </c>
      <c r="S95" s="99" t="str">
        <f t="shared" si="11"/>
        <v>#REF!</v>
      </c>
    </row>
    <row r="96">
      <c r="A96" s="100"/>
      <c r="B96" s="87" t="s">
        <v>1186</v>
      </c>
      <c r="C96" s="88" t="str">
        <f t="shared" si="1"/>
        <v>#REF!</v>
      </c>
      <c r="D96" s="89" t="str">
        <f t="shared" si="2"/>
        <v>#REF!</v>
      </c>
      <c r="E96" s="64" t="str">
        <f t="shared" si="3"/>
        <v>#REF!</v>
      </c>
      <c r="F96" s="90">
        <f>IF(ISERROR(1/VLOOKUP(B96,Simulador!A:T,13,0)),0,1/VLOOKUP(B96,Simulador!A:T,13,0))</f>
        <v>0</v>
      </c>
      <c r="G96" s="91">
        <f t="shared" si="4"/>
        <v>1.000001</v>
      </c>
      <c r="H96" s="92" t="str">
        <f t="shared" si="5"/>
        <v>#REF!</v>
      </c>
      <c r="M96" s="87" t="s">
        <v>1186</v>
      </c>
      <c r="N96" s="88" t="str">
        <f t="shared" si="7"/>
        <v>#REF!</v>
      </c>
      <c r="O96" s="95" t="str">
        <f t="shared" si="8"/>
        <v>#REF!</v>
      </c>
      <c r="P96" s="96" t="str">
        <f t="shared" si="9"/>
        <v>#REF!</v>
      </c>
      <c r="Q96" s="97">
        <f>IF(ISERROR(1/VLOOKUP(M96,Simulador!A:T,6,0)),0,1/VLOOKUP(M96,Simulador!A:T,6,0))</f>
        <v>0</v>
      </c>
      <c r="R96" s="98">
        <f t="shared" si="10"/>
        <v>1.000001</v>
      </c>
      <c r="S96" s="99" t="str">
        <f t="shared" si="11"/>
        <v>#REF!</v>
      </c>
    </row>
    <row r="97">
      <c r="A97" s="100"/>
      <c r="B97" s="87" t="s">
        <v>1187</v>
      </c>
      <c r="C97" s="88" t="str">
        <f t="shared" si="1"/>
        <v>#REF!</v>
      </c>
      <c r="D97" s="89" t="str">
        <f t="shared" si="2"/>
        <v>#REF!</v>
      </c>
      <c r="E97" s="64" t="str">
        <f t="shared" si="3"/>
        <v>#REF!</v>
      </c>
      <c r="F97" s="90">
        <f>IF(ISERROR(1/VLOOKUP(B97,Simulador!A:T,13,0)),0,1/VLOOKUP(B97,Simulador!A:T,13,0))</f>
        <v>0</v>
      </c>
      <c r="G97" s="91">
        <f t="shared" si="4"/>
        <v>1.000001</v>
      </c>
      <c r="H97" s="92" t="str">
        <f t="shared" si="5"/>
        <v>#REF!</v>
      </c>
      <c r="M97" s="87" t="s">
        <v>1187</v>
      </c>
      <c r="N97" s="88" t="str">
        <f t="shared" si="7"/>
        <v>#REF!</v>
      </c>
      <c r="O97" s="95" t="str">
        <f t="shared" si="8"/>
        <v>#REF!</v>
      </c>
      <c r="P97" s="96" t="str">
        <f t="shared" si="9"/>
        <v>#REF!</v>
      </c>
      <c r="Q97" s="97">
        <f>IF(ISERROR(1/VLOOKUP(M97,Simulador!A:T,6,0)),0,1/VLOOKUP(M97,Simulador!A:T,6,0))</f>
        <v>0</v>
      </c>
      <c r="R97" s="98">
        <f t="shared" si="10"/>
        <v>1.000001</v>
      </c>
      <c r="S97" s="99" t="str">
        <f t="shared" si="11"/>
        <v>#REF!</v>
      </c>
    </row>
    <row r="98">
      <c r="A98" s="100"/>
      <c r="B98" s="87" t="s">
        <v>1188</v>
      </c>
      <c r="C98" s="88" t="str">
        <f t="shared" si="1"/>
        <v>#REF!</v>
      </c>
      <c r="D98" s="89" t="str">
        <f t="shared" si="2"/>
        <v>#REF!</v>
      </c>
      <c r="E98" s="64" t="str">
        <f t="shared" si="3"/>
        <v>#REF!</v>
      </c>
      <c r="F98" s="90">
        <f>IF(ISERROR(1/VLOOKUP(B98,Simulador!A:T,13,0)),0,1/VLOOKUP(B98,Simulador!A:T,13,0))</f>
        <v>0</v>
      </c>
      <c r="G98" s="91">
        <f t="shared" si="4"/>
        <v>1.000001</v>
      </c>
      <c r="H98" s="92" t="str">
        <f t="shared" si="5"/>
        <v>#REF!</v>
      </c>
      <c r="M98" s="87" t="s">
        <v>1188</v>
      </c>
      <c r="N98" s="88" t="str">
        <f t="shared" si="7"/>
        <v>#REF!</v>
      </c>
      <c r="O98" s="95" t="str">
        <f t="shared" si="8"/>
        <v>#REF!</v>
      </c>
      <c r="P98" s="96" t="str">
        <f t="shared" si="9"/>
        <v>#REF!</v>
      </c>
      <c r="Q98" s="97">
        <f>IF(ISERROR(1/VLOOKUP(M98,Simulador!A:T,6,0)),0,1/VLOOKUP(M98,Simulador!A:T,6,0))</f>
        <v>0</v>
      </c>
      <c r="R98" s="98">
        <f t="shared" si="10"/>
        <v>1.000001</v>
      </c>
      <c r="S98" s="99" t="str">
        <f t="shared" si="11"/>
        <v>#REF!</v>
      </c>
    </row>
    <row r="99">
      <c r="A99" s="100"/>
      <c r="B99" s="87" t="s">
        <v>1189</v>
      </c>
      <c r="C99" s="88" t="str">
        <f t="shared" si="1"/>
        <v>#REF!</v>
      </c>
      <c r="D99" s="89" t="str">
        <f t="shared" si="2"/>
        <v>#REF!</v>
      </c>
      <c r="E99" s="64" t="str">
        <f t="shared" si="3"/>
        <v>#REF!</v>
      </c>
      <c r="F99" s="90">
        <f>IF(ISERROR(1/VLOOKUP(B99,Simulador!A:T,13,0)),0,1/VLOOKUP(B99,Simulador!A:T,13,0))</f>
        <v>0</v>
      </c>
      <c r="G99" s="91">
        <f t="shared" si="4"/>
        <v>1.000001</v>
      </c>
      <c r="H99" s="92" t="str">
        <f t="shared" si="5"/>
        <v>#REF!</v>
      </c>
      <c r="M99" s="87" t="s">
        <v>1189</v>
      </c>
      <c r="N99" s="88" t="str">
        <f t="shared" si="7"/>
        <v>#REF!</v>
      </c>
      <c r="O99" s="95" t="str">
        <f t="shared" si="8"/>
        <v>#REF!</v>
      </c>
      <c r="P99" s="96" t="str">
        <f t="shared" si="9"/>
        <v>#REF!</v>
      </c>
      <c r="Q99" s="97">
        <f>IF(ISERROR(1/VLOOKUP(M99,Simulador!A:T,6,0)),0,1/VLOOKUP(M99,Simulador!A:T,6,0))</f>
        <v>0</v>
      </c>
      <c r="R99" s="98">
        <f t="shared" si="10"/>
        <v>1.000001</v>
      </c>
      <c r="S99" s="99" t="str">
        <f t="shared" si="11"/>
        <v>#REF!</v>
      </c>
    </row>
    <row r="100">
      <c r="A100" s="100"/>
      <c r="B100" s="87" t="s">
        <v>1190</v>
      </c>
      <c r="C100" s="88" t="str">
        <f t="shared" si="1"/>
        <v>#REF!</v>
      </c>
      <c r="D100" s="89" t="str">
        <f t="shared" si="2"/>
        <v>#REF!</v>
      </c>
      <c r="E100" s="64" t="str">
        <f t="shared" si="3"/>
        <v>#REF!</v>
      </c>
      <c r="F100" s="90">
        <f>IF(ISERROR(1/VLOOKUP(B100,Simulador!A:T,13,0)),0,1/VLOOKUP(B100,Simulador!A:T,13,0))</f>
        <v>0</v>
      </c>
      <c r="G100" s="91">
        <f t="shared" si="4"/>
        <v>1.000001</v>
      </c>
      <c r="H100" s="92" t="str">
        <f t="shared" si="5"/>
        <v>#REF!</v>
      </c>
      <c r="M100" s="87" t="s">
        <v>1190</v>
      </c>
      <c r="N100" s="88" t="str">
        <f t="shared" si="7"/>
        <v>#REF!</v>
      </c>
      <c r="O100" s="95" t="str">
        <f t="shared" si="8"/>
        <v>#REF!</v>
      </c>
      <c r="P100" s="96" t="str">
        <f t="shared" si="9"/>
        <v>#REF!</v>
      </c>
      <c r="Q100" s="97">
        <f>IF(ISERROR(1/VLOOKUP(M100,Simulador!A:T,6,0)),0,1/VLOOKUP(M100,Simulador!A:T,6,0))</f>
        <v>0</v>
      </c>
      <c r="R100" s="98">
        <f t="shared" si="10"/>
        <v>1.000001</v>
      </c>
      <c r="S100" s="99" t="str">
        <f t="shared" si="11"/>
        <v>#REF!</v>
      </c>
    </row>
    <row r="101">
      <c r="A101" s="100"/>
      <c r="B101" s="87" t="s">
        <v>1191</v>
      </c>
      <c r="C101" s="88" t="str">
        <f t="shared" si="1"/>
        <v>#REF!</v>
      </c>
      <c r="D101" s="89" t="str">
        <f t="shared" si="2"/>
        <v>#REF!</v>
      </c>
      <c r="E101" s="64" t="str">
        <f t="shared" si="3"/>
        <v>#REF!</v>
      </c>
      <c r="F101" s="90">
        <f>IF(ISERROR(1/VLOOKUP(B101,Simulador!A:T,13,0)),0,1/VLOOKUP(B101,Simulador!A:T,13,0))</f>
        <v>0</v>
      </c>
      <c r="G101" s="91">
        <f t="shared" si="4"/>
        <v>1.000001</v>
      </c>
      <c r="H101" s="92" t="str">
        <f t="shared" si="5"/>
        <v>#REF!</v>
      </c>
      <c r="M101" s="87" t="s">
        <v>1191</v>
      </c>
      <c r="N101" s="88" t="str">
        <f t="shared" si="7"/>
        <v>#REF!</v>
      </c>
      <c r="O101" s="95" t="str">
        <f t="shared" si="8"/>
        <v>#REF!</v>
      </c>
      <c r="P101" s="96" t="str">
        <f t="shared" si="9"/>
        <v>#REF!</v>
      </c>
      <c r="Q101" s="97">
        <f>IF(ISERROR(1/VLOOKUP(M101,Simulador!A:T,6,0)),0,1/VLOOKUP(M101,Simulador!A:T,6,0))</f>
        <v>0</v>
      </c>
      <c r="R101" s="98">
        <f t="shared" si="10"/>
        <v>1.000001</v>
      </c>
      <c r="S101" s="99" t="str">
        <f t="shared" si="11"/>
        <v>#REF!</v>
      </c>
    </row>
    <row r="102">
      <c r="A102" s="100"/>
      <c r="B102" s="87" t="s">
        <v>1192</v>
      </c>
      <c r="C102" s="88" t="str">
        <f t="shared" si="1"/>
        <v>#REF!</v>
      </c>
      <c r="D102" s="89" t="str">
        <f t="shared" si="2"/>
        <v>#REF!</v>
      </c>
      <c r="E102" s="64" t="str">
        <f t="shared" si="3"/>
        <v>#REF!</v>
      </c>
      <c r="F102" s="90">
        <f>IF(ISERROR(1/VLOOKUP(B102,Simulador!A:T,13,0)),0,1/VLOOKUP(B102,Simulador!A:T,13,0))</f>
        <v>0</v>
      </c>
      <c r="G102" s="91">
        <f t="shared" si="4"/>
        <v>1.000001</v>
      </c>
      <c r="H102" s="92" t="str">
        <f t="shared" si="5"/>
        <v>#REF!</v>
      </c>
      <c r="M102" s="87" t="s">
        <v>1192</v>
      </c>
      <c r="N102" s="88" t="str">
        <f t="shared" si="7"/>
        <v>#REF!</v>
      </c>
      <c r="O102" s="95" t="str">
        <f t="shared" si="8"/>
        <v>#REF!</v>
      </c>
      <c r="P102" s="96" t="str">
        <f t="shared" si="9"/>
        <v>#REF!</v>
      </c>
      <c r="Q102" s="97">
        <f>IF(ISERROR(1/VLOOKUP(M102,Simulador!A:T,6,0)),0,1/VLOOKUP(M102,Simulador!A:T,6,0))</f>
        <v>0</v>
      </c>
      <c r="R102" s="98">
        <f t="shared" si="10"/>
        <v>1.000001</v>
      </c>
      <c r="S102" s="99" t="str">
        <f t="shared" si="11"/>
        <v>#REF!</v>
      </c>
    </row>
    <row r="103">
      <c r="A103" s="100"/>
      <c r="B103" s="87" t="s">
        <v>1193</v>
      </c>
      <c r="C103" s="88" t="str">
        <f t="shared" si="1"/>
        <v>#REF!</v>
      </c>
      <c r="D103" s="89" t="str">
        <f t="shared" si="2"/>
        <v>#REF!</v>
      </c>
      <c r="E103" s="64" t="str">
        <f t="shared" si="3"/>
        <v>#REF!</v>
      </c>
      <c r="F103" s="90">
        <f>IF(ISERROR(1/VLOOKUP(B103,Simulador!A:T,13,0)),0,1/VLOOKUP(B103,Simulador!A:T,13,0))</f>
        <v>0</v>
      </c>
      <c r="G103" s="91">
        <f t="shared" si="4"/>
        <v>1.000001</v>
      </c>
      <c r="H103" s="92" t="str">
        <f t="shared" si="5"/>
        <v>#REF!</v>
      </c>
      <c r="M103" s="87" t="s">
        <v>1193</v>
      </c>
      <c r="N103" s="88" t="str">
        <f t="shared" si="7"/>
        <v>#REF!</v>
      </c>
      <c r="O103" s="95" t="str">
        <f t="shared" si="8"/>
        <v>#REF!</v>
      </c>
      <c r="P103" s="96" t="str">
        <f t="shared" si="9"/>
        <v>#REF!</v>
      </c>
      <c r="Q103" s="97">
        <f>IF(ISERROR(1/VLOOKUP(M103,Simulador!A:T,6,0)),0,1/VLOOKUP(M103,Simulador!A:T,6,0))</f>
        <v>0</v>
      </c>
      <c r="R103" s="98">
        <f t="shared" si="10"/>
        <v>1.000001</v>
      </c>
      <c r="S103" s="99" t="str">
        <f t="shared" si="11"/>
        <v>#REF!</v>
      </c>
    </row>
    <row r="104">
      <c r="A104" s="100"/>
      <c r="B104" s="87" t="s">
        <v>1194</v>
      </c>
      <c r="C104" s="88" t="str">
        <f t="shared" si="1"/>
        <v>#REF!</v>
      </c>
      <c r="D104" s="89" t="str">
        <f t="shared" si="2"/>
        <v>#REF!</v>
      </c>
      <c r="E104" s="64" t="str">
        <f t="shared" si="3"/>
        <v>#REF!</v>
      </c>
      <c r="F104" s="90">
        <f>IF(ISERROR(1/VLOOKUP(B104,Simulador!A:T,13,0)),0,1/VLOOKUP(B104,Simulador!A:T,13,0))</f>
        <v>0</v>
      </c>
      <c r="G104" s="91">
        <f t="shared" si="4"/>
        <v>1.000001</v>
      </c>
      <c r="H104" s="92" t="str">
        <f t="shared" si="5"/>
        <v>#REF!</v>
      </c>
      <c r="M104" s="87" t="s">
        <v>1194</v>
      </c>
      <c r="N104" s="88" t="str">
        <f t="shared" si="7"/>
        <v>#REF!</v>
      </c>
      <c r="O104" s="95" t="str">
        <f t="shared" si="8"/>
        <v>#REF!</v>
      </c>
      <c r="P104" s="96" t="str">
        <f t="shared" si="9"/>
        <v>#REF!</v>
      </c>
      <c r="Q104" s="97">
        <f>IF(ISERROR(1/VLOOKUP(M104,Simulador!A:T,6,0)),0,1/VLOOKUP(M104,Simulador!A:T,6,0))</f>
        <v>0</v>
      </c>
      <c r="R104" s="98">
        <f t="shared" si="10"/>
        <v>1.000001</v>
      </c>
      <c r="S104" s="99" t="str">
        <f t="shared" si="11"/>
        <v>#REF!</v>
      </c>
    </row>
    <row r="105">
      <c r="A105" s="100"/>
      <c r="B105" s="87" t="s">
        <v>1195</v>
      </c>
      <c r="C105" s="88" t="str">
        <f t="shared" si="1"/>
        <v>#REF!</v>
      </c>
      <c r="D105" s="89" t="str">
        <f t="shared" si="2"/>
        <v>#REF!</v>
      </c>
      <c r="E105" s="64" t="str">
        <f t="shared" si="3"/>
        <v>#REF!</v>
      </c>
      <c r="F105" s="90">
        <f>IF(ISERROR(1/VLOOKUP(B105,Simulador!A:T,13,0)),0,1/VLOOKUP(B105,Simulador!A:T,13,0))</f>
        <v>0</v>
      </c>
      <c r="G105" s="91">
        <f t="shared" si="4"/>
        <v>1.000001</v>
      </c>
      <c r="H105" s="92" t="str">
        <f t="shared" si="5"/>
        <v>#REF!</v>
      </c>
      <c r="M105" s="87" t="s">
        <v>1195</v>
      </c>
      <c r="N105" s="88" t="str">
        <f t="shared" si="7"/>
        <v>#REF!</v>
      </c>
      <c r="O105" s="95" t="str">
        <f t="shared" si="8"/>
        <v>#REF!</v>
      </c>
      <c r="P105" s="96" t="str">
        <f t="shared" si="9"/>
        <v>#REF!</v>
      </c>
      <c r="Q105" s="97">
        <f>IF(ISERROR(1/VLOOKUP(M105,Simulador!A:T,6,0)),0,1/VLOOKUP(M105,Simulador!A:T,6,0))</f>
        <v>0</v>
      </c>
      <c r="R105" s="98">
        <f t="shared" si="10"/>
        <v>1.000001</v>
      </c>
      <c r="S105" s="99" t="str">
        <f t="shared" si="11"/>
        <v>#REF!</v>
      </c>
    </row>
    <row r="106">
      <c r="A106" s="100"/>
      <c r="B106" s="87" t="s">
        <v>1196</v>
      </c>
      <c r="C106" s="88" t="str">
        <f t="shared" si="1"/>
        <v>#REF!</v>
      </c>
      <c r="D106" s="89" t="str">
        <f t="shared" si="2"/>
        <v>#REF!</v>
      </c>
      <c r="E106" s="64" t="str">
        <f t="shared" si="3"/>
        <v>#REF!</v>
      </c>
      <c r="F106" s="90">
        <f>IF(ISERROR(1/VLOOKUP(B106,Simulador!A:T,13,0)),0,1/VLOOKUP(B106,Simulador!A:T,13,0))</f>
        <v>0</v>
      </c>
      <c r="G106" s="91">
        <f t="shared" si="4"/>
        <v>1.000001</v>
      </c>
      <c r="H106" s="92" t="str">
        <f t="shared" si="5"/>
        <v>#REF!</v>
      </c>
      <c r="M106" s="87" t="s">
        <v>1196</v>
      </c>
      <c r="N106" s="88" t="str">
        <f t="shared" si="7"/>
        <v>#REF!</v>
      </c>
      <c r="O106" s="95" t="str">
        <f t="shared" si="8"/>
        <v>#REF!</v>
      </c>
      <c r="P106" s="96" t="str">
        <f t="shared" si="9"/>
        <v>#REF!</v>
      </c>
      <c r="Q106" s="97">
        <f>IF(ISERROR(1/VLOOKUP(M106,Simulador!A:T,6,0)),0,1/VLOOKUP(M106,Simulador!A:T,6,0))</f>
        <v>0</v>
      </c>
      <c r="R106" s="98">
        <f t="shared" si="10"/>
        <v>1.000001</v>
      </c>
      <c r="S106" s="99" t="str">
        <f t="shared" si="11"/>
        <v>#REF!</v>
      </c>
    </row>
    <row r="107">
      <c r="A107" s="100"/>
      <c r="B107" s="87" t="s">
        <v>1197</v>
      </c>
      <c r="C107" s="88" t="str">
        <f t="shared" si="1"/>
        <v>#REF!</v>
      </c>
      <c r="D107" s="89" t="str">
        <f t="shared" si="2"/>
        <v>#REF!</v>
      </c>
      <c r="E107" s="64" t="str">
        <f t="shared" si="3"/>
        <v>#REF!</v>
      </c>
      <c r="F107" s="90">
        <f>IF(ISERROR(1/VLOOKUP(B107,Simulador!A:T,13,0)),0,1/VLOOKUP(B107,Simulador!A:T,13,0))</f>
        <v>0</v>
      </c>
      <c r="G107" s="91">
        <f t="shared" si="4"/>
        <v>1.000001</v>
      </c>
      <c r="H107" s="92" t="str">
        <f t="shared" si="5"/>
        <v>#REF!</v>
      </c>
      <c r="M107" s="87" t="s">
        <v>1197</v>
      </c>
      <c r="N107" s="88" t="str">
        <f t="shared" si="7"/>
        <v>#REF!</v>
      </c>
      <c r="O107" s="95" t="str">
        <f t="shared" si="8"/>
        <v>#REF!</v>
      </c>
      <c r="P107" s="96" t="str">
        <f t="shared" si="9"/>
        <v>#REF!</v>
      </c>
      <c r="Q107" s="97">
        <f>IF(ISERROR(1/VLOOKUP(M107,Simulador!A:T,6,0)),0,1/VLOOKUP(M107,Simulador!A:T,6,0))</f>
        <v>0</v>
      </c>
      <c r="R107" s="98">
        <f t="shared" si="10"/>
        <v>1.000001</v>
      </c>
      <c r="S107" s="99" t="str">
        <f t="shared" si="11"/>
        <v>#REF!</v>
      </c>
    </row>
    <row r="108">
      <c r="A108" s="100"/>
      <c r="B108" s="87" t="s">
        <v>1198</v>
      </c>
      <c r="C108" s="88" t="str">
        <f t="shared" si="1"/>
        <v>#REF!</v>
      </c>
      <c r="D108" s="89" t="str">
        <f t="shared" si="2"/>
        <v>#REF!</v>
      </c>
      <c r="E108" s="64" t="str">
        <f t="shared" si="3"/>
        <v>#REF!</v>
      </c>
      <c r="F108" s="90">
        <f>IF(ISERROR(1/VLOOKUP(B108,Simulador!A:T,13,0)),0,1/VLOOKUP(B108,Simulador!A:T,13,0))</f>
        <v>0</v>
      </c>
      <c r="G108" s="91">
        <f t="shared" si="4"/>
        <v>1.000001</v>
      </c>
      <c r="H108" s="92" t="str">
        <f t="shared" si="5"/>
        <v>#REF!</v>
      </c>
      <c r="M108" s="87" t="s">
        <v>1198</v>
      </c>
      <c r="N108" s="88" t="str">
        <f t="shared" si="7"/>
        <v>#REF!</v>
      </c>
      <c r="O108" s="95" t="str">
        <f t="shared" si="8"/>
        <v>#REF!</v>
      </c>
      <c r="P108" s="96" t="str">
        <f t="shared" si="9"/>
        <v>#REF!</v>
      </c>
      <c r="Q108" s="97">
        <f>IF(ISERROR(1/VLOOKUP(M108,Simulador!A:T,6,0)),0,1/VLOOKUP(M108,Simulador!A:T,6,0))</f>
        <v>0</v>
      </c>
      <c r="R108" s="98">
        <f t="shared" si="10"/>
        <v>1.000001</v>
      </c>
      <c r="S108" s="99" t="str">
        <f t="shared" si="11"/>
        <v>#REF!</v>
      </c>
    </row>
    <row r="109">
      <c r="A109" s="100"/>
      <c r="B109" s="87" t="s">
        <v>1199</v>
      </c>
      <c r="C109" s="88" t="str">
        <f t="shared" si="1"/>
        <v>#REF!</v>
      </c>
      <c r="D109" s="89" t="str">
        <f t="shared" si="2"/>
        <v>#REF!</v>
      </c>
      <c r="E109" s="64" t="str">
        <f t="shared" si="3"/>
        <v>#REF!</v>
      </c>
      <c r="F109" s="90">
        <f>IF(ISERROR(1/VLOOKUP(B109,Simulador!A:T,13,0)),0,1/VLOOKUP(B109,Simulador!A:T,13,0))</f>
        <v>0</v>
      </c>
      <c r="G109" s="91">
        <f t="shared" si="4"/>
        <v>1.000001</v>
      </c>
      <c r="H109" s="92" t="str">
        <f t="shared" si="5"/>
        <v>#REF!</v>
      </c>
      <c r="M109" s="87" t="s">
        <v>1199</v>
      </c>
      <c r="N109" s="88" t="str">
        <f t="shared" si="7"/>
        <v>#REF!</v>
      </c>
      <c r="O109" s="95" t="str">
        <f t="shared" si="8"/>
        <v>#REF!</v>
      </c>
      <c r="P109" s="96" t="str">
        <f t="shared" si="9"/>
        <v>#REF!</v>
      </c>
      <c r="Q109" s="97">
        <f>IF(ISERROR(1/VLOOKUP(M109,Simulador!A:T,6,0)),0,1/VLOOKUP(M109,Simulador!A:T,6,0))</f>
        <v>0</v>
      </c>
      <c r="R109" s="98">
        <f t="shared" si="10"/>
        <v>1.000001</v>
      </c>
      <c r="S109" s="99" t="str">
        <f t="shared" si="11"/>
        <v>#REF!</v>
      </c>
    </row>
    <row r="110">
      <c r="A110" s="100"/>
      <c r="B110" s="87" t="s">
        <v>1200</v>
      </c>
      <c r="C110" s="88" t="str">
        <f t="shared" si="1"/>
        <v>#REF!</v>
      </c>
      <c r="D110" s="89" t="str">
        <f t="shared" si="2"/>
        <v>#REF!</v>
      </c>
      <c r="E110" s="64" t="str">
        <f t="shared" si="3"/>
        <v>#REF!</v>
      </c>
      <c r="F110" s="90">
        <f>IF(ISERROR(1/VLOOKUP(B110,Simulador!A:T,13,0)),0,1/VLOOKUP(B110,Simulador!A:T,13,0))</f>
        <v>0</v>
      </c>
      <c r="G110" s="91">
        <f t="shared" si="4"/>
        <v>1.000001</v>
      </c>
      <c r="H110" s="92" t="str">
        <f t="shared" si="5"/>
        <v>#REF!</v>
      </c>
      <c r="M110" s="87" t="s">
        <v>1200</v>
      </c>
      <c r="N110" s="88" t="str">
        <f t="shared" si="7"/>
        <v>#REF!</v>
      </c>
      <c r="O110" s="95" t="str">
        <f t="shared" si="8"/>
        <v>#REF!</v>
      </c>
      <c r="P110" s="96" t="str">
        <f t="shared" si="9"/>
        <v>#REF!</v>
      </c>
      <c r="Q110" s="97">
        <f>IF(ISERROR(1/VLOOKUP(M110,Simulador!A:T,6,0)),0,1/VLOOKUP(M110,Simulador!A:T,6,0))</f>
        <v>0</v>
      </c>
      <c r="R110" s="98">
        <f t="shared" si="10"/>
        <v>1.000001</v>
      </c>
      <c r="S110" s="99" t="str">
        <f t="shared" si="11"/>
        <v>#REF!</v>
      </c>
    </row>
    <row r="111">
      <c r="A111" s="100"/>
      <c r="B111" s="87" t="s">
        <v>1201</v>
      </c>
      <c r="C111" s="88" t="str">
        <f t="shared" si="1"/>
        <v>#REF!</v>
      </c>
      <c r="D111" s="89" t="str">
        <f t="shared" si="2"/>
        <v>#REF!</v>
      </c>
      <c r="E111" s="64" t="str">
        <f t="shared" si="3"/>
        <v>#REF!</v>
      </c>
      <c r="F111" s="90">
        <f>IF(ISERROR(1/VLOOKUP(B111,Simulador!A:T,13,0)),0,1/VLOOKUP(B111,Simulador!A:T,13,0))</f>
        <v>0</v>
      </c>
      <c r="G111" s="91">
        <f t="shared" si="4"/>
        <v>1.000001</v>
      </c>
      <c r="H111" s="92" t="str">
        <f t="shared" si="5"/>
        <v>#REF!</v>
      </c>
      <c r="M111" s="87" t="s">
        <v>1201</v>
      </c>
      <c r="N111" s="88" t="str">
        <f t="shared" si="7"/>
        <v>#REF!</v>
      </c>
      <c r="O111" s="95" t="str">
        <f t="shared" si="8"/>
        <v>#REF!</v>
      </c>
      <c r="P111" s="96" t="str">
        <f t="shared" si="9"/>
        <v>#REF!</v>
      </c>
      <c r="Q111" s="97">
        <f>IF(ISERROR(1/VLOOKUP(M111,Simulador!A:T,6,0)),0,1/VLOOKUP(M111,Simulador!A:T,6,0))</f>
        <v>0</v>
      </c>
      <c r="R111" s="98">
        <f t="shared" si="10"/>
        <v>1.000001</v>
      </c>
      <c r="S111" s="99" t="str">
        <f t="shared" si="11"/>
        <v>#REF!</v>
      </c>
    </row>
    <row r="112">
      <c r="A112" s="100"/>
      <c r="B112" s="87" t="s">
        <v>1202</v>
      </c>
      <c r="C112" s="88" t="str">
        <f t="shared" si="1"/>
        <v>#REF!</v>
      </c>
      <c r="D112" s="89" t="str">
        <f t="shared" si="2"/>
        <v>#REF!</v>
      </c>
      <c r="E112" s="64" t="str">
        <f t="shared" si="3"/>
        <v>#REF!</v>
      </c>
      <c r="F112" s="90">
        <f>IF(ISERROR(1/VLOOKUP(B112,Simulador!A:T,13,0)),0,1/VLOOKUP(B112,Simulador!A:T,13,0))</f>
        <v>0</v>
      </c>
      <c r="G112" s="91">
        <f t="shared" si="4"/>
        <v>1.000001</v>
      </c>
      <c r="H112" s="92" t="str">
        <f t="shared" si="5"/>
        <v>#REF!</v>
      </c>
      <c r="M112" s="87" t="s">
        <v>1202</v>
      </c>
      <c r="N112" s="88" t="str">
        <f t="shared" si="7"/>
        <v>#REF!</v>
      </c>
      <c r="O112" s="95" t="str">
        <f t="shared" si="8"/>
        <v>#REF!</v>
      </c>
      <c r="P112" s="96" t="str">
        <f t="shared" si="9"/>
        <v>#REF!</v>
      </c>
      <c r="Q112" s="97">
        <f>IF(ISERROR(1/VLOOKUP(M112,Simulador!A:T,6,0)),0,1/VLOOKUP(M112,Simulador!A:T,6,0))</f>
        <v>0</v>
      </c>
      <c r="R112" s="98">
        <f t="shared" si="10"/>
        <v>1.000001</v>
      </c>
      <c r="S112" s="99" t="str">
        <f t="shared" si="11"/>
        <v>#REF!</v>
      </c>
    </row>
    <row r="113">
      <c r="A113" s="100"/>
      <c r="B113" s="87" t="s">
        <v>1203</v>
      </c>
      <c r="C113" s="88" t="str">
        <f t="shared" si="1"/>
        <v>#REF!</v>
      </c>
      <c r="D113" s="89" t="str">
        <f t="shared" si="2"/>
        <v>#REF!</v>
      </c>
      <c r="E113" s="64" t="str">
        <f t="shared" si="3"/>
        <v>#REF!</v>
      </c>
      <c r="F113" s="90">
        <f>IF(ISERROR(1/VLOOKUP(B113,Simulador!A:T,13,0)),0,1/VLOOKUP(B113,Simulador!A:T,13,0))</f>
        <v>0</v>
      </c>
      <c r="G113" s="91">
        <f t="shared" si="4"/>
        <v>1.000001</v>
      </c>
      <c r="H113" s="92" t="str">
        <f t="shared" si="5"/>
        <v>#REF!</v>
      </c>
      <c r="M113" s="87" t="s">
        <v>1203</v>
      </c>
      <c r="N113" s="88" t="str">
        <f t="shared" si="7"/>
        <v>#REF!</v>
      </c>
      <c r="O113" s="95" t="str">
        <f t="shared" si="8"/>
        <v>#REF!</v>
      </c>
      <c r="P113" s="96" t="str">
        <f t="shared" si="9"/>
        <v>#REF!</v>
      </c>
      <c r="Q113" s="97">
        <f>IF(ISERROR(1/VLOOKUP(M113,Simulador!A:T,6,0)),0,1/VLOOKUP(M113,Simulador!A:T,6,0))</f>
        <v>0</v>
      </c>
      <c r="R113" s="98">
        <f t="shared" si="10"/>
        <v>1.000001</v>
      </c>
      <c r="S113" s="99" t="str">
        <f t="shared" si="11"/>
        <v>#REF!</v>
      </c>
    </row>
    <row r="114">
      <c r="A114" s="100"/>
      <c r="B114" s="87" t="s">
        <v>1204</v>
      </c>
      <c r="C114" s="88" t="str">
        <f t="shared" si="1"/>
        <v>#REF!</v>
      </c>
      <c r="D114" s="89" t="str">
        <f t="shared" si="2"/>
        <v>#REF!</v>
      </c>
      <c r="E114" s="64" t="str">
        <f t="shared" si="3"/>
        <v>#REF!</v>
      </c>
      <c r="F114" s="90">
        <f>IF(ISERROR(1/VLOOKUP(B114,Simulador!A:T,13,0)),0,1/VLOOKUP(B114,Simulador!A:T,13,0))</f>
        <v>0</v>
      </c>
      <c r="G114" s="91">
        <f t="shared" si="4"/>
        <v>1.000001</v>
      </c>
      <c r="H114" s="92" t="str">
        <f t="shared" si="5"/>
        <v>#REF!</v>
      </c>
      <c r="M114" s="87" t="s">
        <v>1204</v>
      </c>
      <c r="N114" s="88" t="str">
        <f t="shared" si="7"/>
        <v>#REF!</v>
      </c>
      <c r="O114" s="95" t="str">
        <f t="shared" si="8"/>
        <v>#REF!</v>
      </c>
      <c r="P114" s="96" t="str">
        <f t="shared" si="9"/>
        <v>#REF!</v>
      </c>
      <c r="Q114" s="97">
        <f>IF(ISERROR(1/VLOOKUP(M114,Simulador!A:T,6,0)),0,1/VLOOKUP(M114,Simulador!A:T,6,0))</f>
        <v>0</v>
      </c>
      <c r="R114" s="98">
        <f t="shared" si="10"/>
        <v>1.000001</v>
      </c>
      <c r="S114" s="99" t="str">
        <f t="shared" si="11"/>
        <v>#REF!</v>
      </c>
    </row>
    <row r="115">
      <c r="A115" s="100"/>
      <c r="B115" s="87" t="s">
        <v>1205</v>
      </c>
      <c r="C115" s="88" t="str">
        <f t="shared" si="1"/>
        <v>#REF!</v>
      </c>
      <c r="D115" s="89" t="str">
        <f t="shared" si="2"/>
        <v>#REF!</v>
      </c>
      <c r="E115" s="64" t="str">
        <f t="shared" si="3"/>
        <v>#REF!</v>
      </c>
      <c r="F115" s="90">
        <f>IF(ISERROR(1/VLOOKUP(B115,Simulador!A:T,13,0)),0,1/VLOOKUP(B115,Simulador!A:T,13,0))</f>
        <v>0</v>
      </c>
      <c r="G115" s="91">
        <f t="shared" si="4"/>
        <v>1.000001</v>
      </c>
      <c r="H115" s="92" t="str">
        <f t="shared" si="5"/>
        <v>#REF!</v>
      </c>
      <c r="M115" s="87" t="s">
        <v>1205</v>
      </c>
      <c r="N115" s="88" t="str">
        <f t="shared" si="7"/>
        <v>#REF!</v>
      </c>
      <c r="O115" s="95" t="str">
        <f t="shared" si="8"/>
        <v>#REF!</v>
      </c>
      <c r="P115" s="96" t="str">
        <f t="shared" si="9"/>
        <v>#REF!</v>
      </c>
      <c r="Q115" s="97">
        <f>IF(ISERROR(1/VLOOKUP(M115,Simulador!A:T,6,0)),0,1/VLOOKUP(M115,Simulador!A:T,6,0))</f>
        <v>0</v>
      </c>
      <c r="R115" s="98">
        <f t="shared" si="10"/>
        <v>1.000001</v>
      </c>
      <c r="S115" s="99" t="str">
        <f t="shared" si="11"/>
        <v>#REF!</v>
      </c>
    </row>
    <row r="116">
      <c r="A116" s="100"/>
      <c r="B116" s="87" t="s">
        <v>1206</v>
      </c>
      <c r="C116" s="88" t="str">
        <f t="shared" si="1"/>
        <v>#REF!</v>
      </c>
      <c r="D116" s="89" t="str">
        <f t="shared" si="2"/>
        <v>#REF!</v>
      </c>
      <c r="E116" s="64" t="str">
        <f t="shared" si="3"/>
        <v>#REF!</v>
      </c>
      <c r="F116" s="90">
        <f>IF(ISERROR(1/VLOOKUP(B116,Simulador!A:T,13,0)),0,1/VLOOKUP(B116,Simulador!A:T,13,0))</f>
        <v>0</v>
      </c>
      <c r="G116" s="91">
        <f t="shared" si="4"/>
        <v>1.000001</v>
      </c>
      <c r="H116" s="92" t="str">
        <f t="shared" si="5"/>
        <v>#REF!</v>
      </c>
      <c r="M116" s="87" t="s">
        <v>1206</v>
      </c>
      <c r="N116" s="88" t="str">
        <f t="shared" si="7"/>
        <v>#REF!</v>
      </c>
      <c r="O116" s="95" t="str">
        <f t="shared" si="8"/>
        <v>#REF!</v>
      </c>
      <c r="P116" s="96" t="str">
        <f t="shared" si="9"/>
        <v>#REF!</v>
      </c>
      <c r="Q116" s="97">
        <f>IF(ISERROR(1/VLOOKUP(M116,Simulador!A:T,6,0)),0,1/VLOOKUP(M116,Simulador!A:T,6,0))</f>
        <v>0</v>
      </c>
      <c r="R116" s="98">
        <f t="shared" si="10"/>
        <v>1.000001</v>
      </c>
      <c r="S116" s="99" t="str">
        <f t="shared" si="11"/>
        <v>#REF!</v>
      </c>
    </row>
    <row r="117">
      <c r="A117" s="100"/>
      <c r="B117" s="87" t="s">
        <v>1207</v>
      </c>
      <c r="C117" s="88" t="str">
        <f t="shared" si="1"/>
        <v>#REF!</v>
      </c>
      <c r="D117" s="89" t="str">
        <f t="shared" si="2"/>
        <v>#REF!</v>
      </c>
      <c r="E117" s="64" t="str">
        <f t="shared" si="3"/>
        <v>#REF!</v>
      </c>
      <c r="F117" s="90">
        <f>IF(ISERROR(1/VLOOKUP(B117,Simulador!A:T,13,0)),0,1/VLOOKUP(B117,Simulador!A:T,13,0))</f>
        <v>0</v>
      </c>
      <c r="G117" s="91">
        <f t="shared" si="4"/>
        <v>1.000001</v>
      </c>
      <c r="H117" s="92" t="str">
        <f t="shared" si="5"/>
        <v>#REF!</v>
      </c>
      <c r="M117" s="87" t="s">
        <v>1207</v>
      </c>
      <c r="N117" s="88" t="str">
        <f t="shared" si="7"/>
        <v>#REF!</v>
      </c>
      <c r="O117" s="95" t="str">
        <f t="shared" si="8"/>
        <v>#REF!</v>
      </c>
      <c r="P117" s="96" t="str">
        <f t="shared" si="9"/>
        <v>#REF!</v>
      </c>
      <c r="Q117" s="97">
        <f>IF(ISERROR(1/VLOOKUP(M117,Simulador!A:T,6,0)),0,1/VLOOKUP(M117,Simulador!A:T,6,0))</f>
        <v>0</v>
      </c>
      <c r="R117" s="98">
        <f t="shared" si="10"/>
        <v>1.000001</v>
      </c>
      <c r="S117" s="99" t="str">
        <f t="shared" si="11"/>
        <v>#REF!</v>
      </c>
    </row>
    <row r="118">
      <c r="A118" s="100"/>
      <c r="B118" s="87" t="s">
        <v>1208</v>
      </c>
      <c r="C118" s="88" t="str">
        <f t="shared" si="1"/>
        <v>#REF!</v>
      </c>
      <c r="D118" s="89" t="str">
        <f t="shared" si="2"/>
        <v>#REF!</v>
      </c>
      <c r="E118" s="64" t="str">
        <f t="shared" si="3"/>
        <v>#REF!</v>
      </c>
      <c r="F118" s="90">
        <f>IF(ISERROR(1/VLOOKUP(B118,Simulador!A:T,13,0)),0,1/VLOOKUP(B118,Simulador!A:T,13,0))</f>
        <v>0</v>
      </c>
      <c r="G118" s="91">
        <f t="shared" si="4"/>
        <v>1.000001</v>
      </c>
      <c r="H118" s="92" t="str">
        <f t="shared" si="5"/>
        <v>#REF!</v>
      </c>
      <c r="M118" s="87" t="s">
        <v>1208</v>
      </c>
      <c r="N118" s="88" t="str">
        <f t="shared" si="7"/>
        <v>#REF!</v>
      </c>
      <c r="O118" s="95" t="str">
        <f t="shared" si="8"/>
        <v>#REF!</v>
      </c>
      <c r="P118" s="96" t="str">
        <f t="shared" si="9"/>
        <v>#REF!</v>
      </c>
      <c r="Q118" s="97">
        <f>IF(ISERROR(1/VLOOKUP(M118,Simulador!A:T,6,0)),0,1/VLOOKUP(M118,Simulador!A:T,6,0))</f>
        <v>0</v>
      </c>
      <c r="R118" s="98">
        <f t="shared" si="10"/>
        <v>1.000001</v>
      </c>
      <c r="S118" s="99" t="str">
        <f t="shared" si="11"/>
        <v>#REF!</v>
      </c>
    </row>
    <row r="119">
      <c r="A119" s="100"/>
      <c r="B119" s="87" t="s">
        <v>1209</v>
      </c>
      <c r="C119" s="88" t="str">
        <f t="shared" si="1"/>
        <v>#REF!</v>
      </c>
      <c r="D119" s="89" t="str">
        <f t="shared" si="2"/>
        <v>#REF!</v>
      </c>
      <c r="E119" s="64" t="str">
        <f t="shared" si="3"/>
        <v>#REF!</v>
      </c>
      <c r="F119" s="90">
        <f>IF(ISERROR(1/VLOOKUP(B119,Simulador!A:T,13,0)),0,1/VLOOKUP(B119,Simulador!A:T,13,0))</f>
        <v>0</v>
      </c>
      <c r="G119" s="91">
        <f t="shared" si="4"/>
        <v>1.000001</v>
      </c>
      <c r="H119" s="92" t="str">
        <f t="shared" si="5"/>
        <v>#REF!</v>
      </c>
      <c r="M119" s="87" t="s">
        <v>1209</v>
      </c>
      <c r="N119" s="88" t="str">
        <f t="shared" si="7"/>
        <v>#REF!</v>
      </c>
      <c r="O119" s="95" t="str">
        <f t="shared" si="8"/>
        <v>#REF!</v>
      </c>
      <c r="P119" s="96" t="str">
        <f t="shared" si="9"/>
        <v>#REF!</v>
      </c>
      <c r="Q119" s="97">
        <f>IF(ISERROR(1/VLOOKUP(M119,Simulador!A:T,6,0)),0,1/VLOOKUP(M119,Simulador!A:T,6,0))</f>
        <v>0</v>
      </c>
      <c r="R119" s="98">
        <f t="shared" si="10"/>
        <v>1.000001</v>
      </c>
      <c r="S119" s="99" t="str">
        <f t="shared" si="11"/>
        <v>#REF!</v>
      </c>
    </row>
    <row r="120">
      <c r="A120" s="100"/>
      <c r="B120" s="87" t="s">
        <v>1210</v>
      </c>
      <c r="C120" s="88" t="str">
        <f t="shared" si="1"/>
        <v>#REF!</v>
      </c>
      <c r="D120" s="89" t="str">
        <f t="shared" si="2"/>
        <v>#REF!</v>
      </c>
      <c r="E120" s="64" t="str">
        <f t="shared" si="3"/>
        <v>#REF!</v>
      </c>
      <c r="F120" s="90">
        <f>IF(ISERROR(1/VLOOKUP(B120,Simulador!A:T,13,0)),0,1/VLOOKUP(B120,Simulador!A:T,13,0))</f>
        <v>0</v>
      </c>
      <c r="G120" s="91">
        <f t="shared" si="4"/>
        <v>1.000001</v>
      </c>
      <c r="H120" s="92" t="str">
        <f t="shared" si="5"/>
        <v>#REF!</v>
      </c>
      <c r="M120" s="87" t="s">
        <v>1210</v>
      </c>
      <c r="N120" s="88" t="str">
        <f t="shared" si="7"/>
        <v>#REF!</v>
      </c>
      <c r="O120" s="95" t="str">
        <f t="shared" si="8"/>
        <v>#REF!</v>
      </c>
      <c r="P120" s="96" t="str">
        <f t="shared" si="9"/>
        <v>#REF!</v>
      </c>
      <c r="Q120" s="97">
        <f>IF(ISERROR(1/VLOOKUP(M120,Simulador!A:T,6,0)),0,1/VLOOKUP(M120,Simulador!A:T,6,0))</f>
        <v>0</v>
      </c>
      <c r="R120" s="98">
        <f t="shared" si="10"/>
        <v>1.000001</v>
      </c>
      <c r="S120" s="99" t="str">
        <f t="shared" si="11"/>
        <v>#REF!</v>
      </c>
    </row>
    <row r="121">
      <c r="A121" s="100"/>
      <c r="B121" s="87" t="s">
        <v>1211</v>
      </c>
      <c r="C121" s="88" t="str">
        <f t="shared" si="1"/>
        <v>#REF!</v>
      </c>
      <c r="D121" s="89" t="str">
        <f t="shared" si="2"/>
        <v>#REF!</v>
      </c>
      <c r="E121" s="64" t="str">
        <f t="shared" si="3"/>
        <v>#REF!</v>
      </c>
      <c r="F121" s="90">
        <f>IF(ISERROR(1/VLOOKUP(B121,Simulador!A:T,13,0)),0,1/VLOOKUP(B121,Simulador!A:T,13,0))</f>
        <v>0</v>
      </c>
      <c r="G121" s="91">
        <f t="shared" si="4"/>
        <v>1.000001</v>
      </c>
      <c r="H121" s="92" t="str">
        <f t="shared" si="5"/>
        <v>#REF!</v>
      </c>
      <c r="M121" s="87" t="s">
        <v>1211</v>
      </c>
      <c r="N121" s="88" t="str">
        <f t="shared" si="7"/>
        <v>#REF!</v>
      </c>
      <c r="O121" s="95" t="str">
        <f t="shared" si="8"/>
        <v>#REF!</v>
      </c>
      <c r="P121" s="96" t="str">
        <f t="shared" si="9"/>
        <v>#REF!</v>
      </c>
      <c r="Q121" s="97">
        <f>IF(ISERROR(1/VLOOKUP(M121,Simulador!A:T,6,0)),0,1/VLOOKUP(M121,Simulador!A:T,6,0))</f>
        <v>0</v>
      </c>
      <c r="R121" s="98">
        <f t="shared" si="10"/>
        <v>1.000001</v>
      </c>
      <c r="S121" s="99" t="str">
        <f t="shared" si="11"/>
        <v>#REF!</v>
      </c>
    </row>
    <row r="122">
      <c r="A122" s="100"/>
      <c r="B122" s="87" t="s">
        <v>1212</v>
      </c>
      <c r="C122" s="88" t="str">
        <f t="shared" si="1"/>
        <v>#REF!</v>
      </c>
      <c r="D122" s="89" t="str">
        <f t="shared" si="2"/>
        <v>#REF!</v>
      </c>
      <c r="E122" s="64" t="str">
        <f t="shared" si="3"/>
        <v>#REF!</v>
      </c>
      <c r="F122" s="90">
        <f>IF(ISERROR(1/VLOOKUP(B122,Simulador!A:T,13,0)),0,1/VLOOKUP(B122,Simulador!A:T,13,0))</f>
        <v>0</v>
      </c>
      <c r="G122" s="91">
        <f t="shared" si="4"/>
        <v>1.000001</v>
      </c>
      <c r="H122" s="92" t="str">
        <f t="shared" si="5"/>
        <v>#REF!</v>
      </c>
      <c r="M122" s="87" t="s">
        <v>1212</v>
      </c>
      <c r="N122" s="88" t="str">
        <f t="shared" si="7"/>
        <v>#REF!</v>
      </c>
      <c r="O122" s="95" t="str">
        <f t="shared" si="8"/>
        <v>#REF!</v>
      </c>
      <c r="P122" s="96" t="str">
        <f t="shared" si="9"/>
        <v>#REF!</v>
      </c>
      <c r="Q122" s="97">
        <f>IF(ISERROR(1/VLOOKUP(M122,Simulador!A:T,6,0)),0,1/VLOOKUP(M122,Simulador!A:T,6,0))</f>
        <v>0</v>
      </c>
      <c r="R122" s="98">
        <f t="shared" si="10"/>
        <v>1.000001</v>
      </c>
      <c r="S122" s="99" t="str">
        <f t="shared" si="11"/>
        <v>#REF!</v>
      </c>
    </row>
    <row r="123">
      <c r="A123" s="100"/>
      <c r="B123" s="87" t="s">
        <v>1213</v>
      </c>
      <c r="C123" s="88" t="str">
        <f t="shared" si="1"/>
        <v>#REF!</v>
      </c>
      <c r="D123" s="89" t="str">
        <f t="shared" si="2"/>
        <v>#REF!</v>
      </c>
      <c r="E123" s="64" t="str">
        <f t="shared" si="3"/>
        <v>#REF!</v>
      </c>
      <c r="F123" s="90">
        <f>IF(ISERROR(1/VLOOKUP(B123,Simulador!A:T,13,0)),0,1/VLOOKUP(B123,Simulador!A:T,13,0))</f>
        <v>0</v>
      </c>
      <c r="G123" s="91">
        <f t="shared" si="4"/>
        <v>1.000001</v>
      </c>
      <c r="H123" s="92" t="str">
        <f t="shared" si="5"/>
        <v>#REF!</v>
      </c>
      <c r="M123" s="87" t="s">
        <v>1213</v>
      </c>
      <c r="N123" s="88" t="str">
        <f t="shared" si="7"/>
        <v>#REF!</v>
      </c>
      <c r="O123" s="95" t="str">
        <f t="shared" si="8"/>
        <v>#REF!</v>
      </c>
      <c r="P123" s="96" t="str">
        <f t="shared" si="9"/>
        <v>#REF!</v>
      </c>
      <c r="Q123" s="97">
        <f>IF(ISERROR(1/VLOOKUP(M123,Simulador!A:T,6,0)),0,1/VLOOKUP(M123,Simulador!A:T,6,0))</f>
        <v>0</v>
      </c>
      <c r="R123" s="98">
        <f t="shared" si="10"/>
        <v>1.000001</v>
      </c>
      <c r="S123" s="99" t="str">
        <f t="shared" si="11"/>
        <v>#REF!</v>
      </c>
    </row>
    <row r="124">
      <c r="A124" s="100"/>
      <c r="B124" s="87" t="s">
        <v>1214</v>
      </c>
      <c r="C124" s="88" t="str">
        <f t="shared" si="1"/>
        <v>#REF!</v>
      </c>
      <c r="D124" s="89" t="str">
        <f t="shared" si="2"/>
        <v>#REF!</v>
      </c>
      <c r="E124" s="64" t="str">
        <f t="shared" si="3"/>
        <v>#REF!</v>
      </c>
      <c r="F124" s="90">
        <f>IF(ISERROR(1/VLOOKUP(B124,Simulador!A:T,13,0)),0,1/VLOOKUP(B124,Simulador!A:T,13,0))</f>
        <v>0</v>
      </c>
      <c r="G124" s="91">
        <f t="shared" si="4"/>
        <v>1.000001</v>
      </c>
      <c r="H124" s="92" t="str">
        <f t="shared" si="5"/>
        <v>#REF!</v>
      </c>
      <c r="M124" s="87" t="s">
        <v>1214</v>
      </c>
      <c r="N124" s="88" t="str">
        <f t="shared" si="7"/>
        <v>#REF!</v>
      </c>
      <c r="O124" s="95" t="str">
        <f t="shared" si="8"/>
        <v>#REF!</v>
      </c>
      <c r="P124" s="96" t="str">
        <f t="shared" si="9"/>
        <v>#REF!</v>
      </c>
      <c r="Q124" s="97">
        <f>IF(ISERROR(1/VLOOKUP(M124,Simulador!A:T,6,0)),0,1/VLOOKUP(M124,Simulador!A:T,6,0))</f>
        <v>0</v>
      </c>
      <c r="R124" s="98">
        <f t="shared" si="10"/>
        <v>1.000001</v>
      </c>
      <c r="S124" s="99" t="str">
        <f t="shared" si="11"/>
        <v>#REF!</v>
      </c>
    </row>
    <row r="125">
      <c r="A125" s="100"/>
      <c r="B125" s="87" t="s">
        <v>1215</v>
      </c>
      <c r="C125" s="88" t="str">
        <f t="shared" si="1"/>
        <v>#REF!</v>
      </c>
      <c r="D125" s="89" t="str">
        <f t="shared" si="2"/>
        <v>#REF!</v>
      </c>
      <c r="E125" s="64" t="str">
        <f t="shared" si="3"/>
        <v>#REF!</v>
      </c>
      <c r="F125" s="90">
        <f>IF(ISERROR(1/VLOOKUP(B125,Simulador!A:T,13,0)),0,1/VLOOKUP(B125,Simulador!A:T,13,0))</f>
        <v>0</v>
      </c>
      <c r="G125" s="91">
        <f t="shared" si="4"/>
        <v>1.000001</v>
      </c>
      <c r="H125" s="92" t="str">
        <f t="shared" si="5"/>
        <v>#REF!</v>
      </c>
      <c r="M125" s="87" t="s">
        <v>1215</v>
      </c>
      <c r="N125" s="88" t="str">
        <f t="shared" si="7"/>
        <v>#REF!</v>
      </c>
      <c r="O125" s="95" t="str">
        <f t="shared" si="8"/>
        <v>#REF!</v>
      </c>
      <c r="P125" s="96" t="str">
        <f t="shared" si="9"/>
        <v>#REF!</v>
      </c>
      <c r="Q125" s="97">
        <f>IF(ISERROR(1/VLOOKUP(M125,Simulador!A:T,6,0)),0,1/VLOOKUP(M125,Simulador!A:T,6,0))</f>
        <v>0</v>
      </c>
      <c r="R125" s="98">
        <f t="shared" si="10"/>
        <v>1.000001</v>
      </c>
      <c r="S125" s="99" t="str">
        <f t="shared" si="11"/>
        <v>#REF!</v>
      </c>
    </row>
    <row r="126">
      <c r="A126" s="100"/>
      <c r="B126" s="87" t="s">
        <v>1216</v>
      </c>
      <c r="C126" s="88" t="str">
        <f t="shared" si="1"/>
        <v>#REF!</v>
      </c>
      <c r="D126" s="89" t="str">
        <f t="shared" si="2"/>
        <v>#REF!</v>
      </c>
      <c r="E126" s="64" t="str">
        <f t="shared" si="3"/>
        <v>#REF!</v>
      </c>
      <c r="F126" s="90">
        <f>IF(ISERROR(1/VLOOKUP(B126,Simulador!A:T,13,0)),0,1/VLOOKUP(B126,Simulador!A:T,13,0))</f>
        <v>0</v>
      </c>
      <c r="G126" s="91">
        <f t="shared" si="4"/>
        <v>1.000001</v>
      </c>
      <c r="H126" s="92" t="str">
        <f t="shared" si="5"/>
        <v>#REF!</v>
      </c>
      <c r="M126" s="87" t="s">
        <v>1216</v>
      </c>
      <c r="N126" s="88" t="str">
        <f t="shared" si="7"/>
        <v>#REF!</v>
      </c>
      <c r="O126" s="95" t="str">
        <f t="shared" si="8"/>
        <v>#REF!</v>
      </c>
      <c r="P126" s="96" t="str">
        <f t="shared" si="9"/>
        <v>#REF!</v>
      </c>
      <c r="Q126" s="97">
        <f>IF(ISERROR(1/VLOOKUP(M126,Simulador!A:T,6,0)),0,1/VLOOKUP(M126,Simulador!A:T,6,0))</f>
        <v>0</v>
      </c>
      <c r="R126" s="98">
        <f t="shared" si="10"/>
        <v>1.000001</v>
      </c>
      <c r="S126" s="99" t="str">
        <f t="shared" si="11"/>
        <v>#REF!</v>
      </c>
    </row>
    <row r="127">
      <c r="A127" s="100"/>
      <c r="B127" s="87" t="s">
        <v>1217</v>
      </c>
      <c r="C127" s="88" t="str">
        <f t="shared" si="1"/>
        <v>#REF!</v>
      </c>
      <c r="D127" s="89" t="str">
        <f t="shared" si="2"/>
        <v>#REF!</v>
      </c>
      <c r="E127" s="64" t="str">
        <f t="shared" si="3"/>
        <v>#REF!</v>
      </c>
      <c r="F127" s="90">
        <f>IF(ISERROR(1/VLOOKUP(B127,Simulador!A:T,13,0)),0,1/VLOOKUP(B127,Simulador!A:T,13,0))</f>
        <v>0</v>
      </c>
      <c r="G127" s="91">
        <f t="shared" si="4"/>
        <v>1.000001</v>
      </c>
      <c r="H127" s="92" t="str">
        <f t="shared" si="5"/>
        <v>#REF!</v>
      </c>
      <c r="M127" s="87" t="s">
        <v>1217</v>
      </c>
      <c r="N127" s="88" t="str">
        <f t="shared" si="7"/>
        <v>#REF!</v>
      </c>
      <c r="O127" s="95" t="str">
        <f t="shared" si="8"/>
        <v>#REF!</v>
      </c>
      <c r="P127" s="96" t="str">
        <f t="shared" si="9"/>
        <v>#REF!</v>
      </c>
      <c r="Q127" s="97">
        <f>IF(ISERROR(1/VLOOKUP(M127,Simulador!A:T,6,0)),0,1/VLOOKUP(M127,Simulador!A:T,6,0))</f>
        <v>0</v>
      </c>
      <c r="R127" s="98">
        <f t="shared" si="10"/>
        <v>1.000001</v>
      </c>
      <c r="S127" s="99" t="str">
        <f t="shared" si="11"/>
        <v>#REF!</v>
      </c>
    </row>
    <row r="128">
      <c r="A128" s="100"/>
      <c r="B128" s="87" t="s">
        <v>1218</v>
      </c>
      <c r="C128" s="88" t="str">
        <f t="shared" si="1"/>
        <v>#REF!</v>
      </c>
      <c r="D128" s="89" t="str">
        <f t="shared" si="2"/>
        <v>#REF!</v>
      </c>
      <c r="E128" s="64" t="str">
        <f t="shared" si="3"/>
        <v>#REF!</v>
      </c>
      <c r="F128" s="90">
        <f>IF(ISERROR(1/VLOOKUP(B128,Simulador!A:T,13,0)),0,1/VLOOKUP(B128,Simulador!A:T,13,0))</f>
        <v>0</v>
      </c>
      <c r="G128" s="91">
        <f t="shared" si="4"/>
        <v>1.000001</v>
      </c>
      <c r="H128" s="92" t="str">
        <f t="shared" si="5"/>
        <v>#REF!</v>
      </c>
      <c r="M128" s="87" t="s">
        <v>1218</v>
      </c>
      <c r="N128" s="88" t="str">
        <f t="shared" si="7"/>
        <v>#REF!</v>
      </c>
      <c r="O128" s="95" t="str">
        <f t="shared" si="8"/>
        <v>#REF!</v>
      </c>
      <c r="P128" s="96" t="str">
        <f t="shared" si="9"/>
        <v>#REF!</v>
      </c>
      <c r="Q128" s="97">
        <f>IF(ISERROR(1/VLOOKUP(M128,Simulador!A:T,6,0)),0,1/VLOOKUP(M128,Simulador!A:T,6,0))</f>
        <v>0</v>
      </c>
      <c r="R128" s="98">
        <f t="shared" si="10"/>
        <v>1.000001</v>
      </c>
      <c r="S128" s="99" t="str">
        <f t="shared" si="11"/>
        <v>#REF!</v>
      </c>
    </row>
    <row r="129">
      <c r="A129" s="100"/>
      <c r="B129" s="87" t="s">
        <v>1219</v>
      </c>
      <c r="C129" s="88" t="str">
        <f t="shared" si="1"/>
        <v>#REF!</v>
      </c>
      <c r="D129" s="89" t="str">
        <f t="shared" si="2"/>
        <v>#REF!</v>
      </c>
      <c r="E129" s="64" t="str">
        <f t="shared" si="3"/>
        <v>#REF!</v>
      </c>
      <c r="F129" s="90">
        <f>IF(ISERROR(1/VLOOKUP(B129,Simulador!A:T,13,0)),0,1/VLOOKUP(B129,Simulador!A:T,13,0))</f>
        <v>0</v>
      </c>
      <c r="G129" s="91">
        <f t="shared" si="4"/>
        <v>1.000001</v>
      </c>
      <c r="H129" s="92" t="str">
        <f t="shared" si="5"/>
        <v>#REF!</v>
      </c>
      <c r="M129" s="87" t="s">
        <v>1219</v>
      </c>
      <c r="N129" s="88" t="str">
        <f t="shared" si="7"/>
        <v>#REF!</v>
      </c>
      <c r="O129" s="95" t="str">
        <f t="shared" si="8"/>
        <v>#REF!</v>
      </c>
      <c r="P129" s="96" t="str">
        <f t="shared" si="9"/>
        <v>#REF!</v>
      </c>
      <c r="Q129" s="97">
        <f>IF(ISERROR(1/VLOOKUP(M129,Simulador!A:T,6,0)),0,1/VLOOKUP(M129,Simulador!A:T,6,0))</f>
        <v>0</v>
      </c>
      <c r="R129" s="98">
        <f t="shared" si="10"/>
        <v>1.000001</v>
      </c>
      <c r="S129" s="99" t="str">
        <f t="shared" si="11"/>
        <v>#REF!</v>
      </c>
    </row>
    <row r="130">
      <c r="A130" s="100"/>
      <c r="B130" s="87" t="s">
        <v>1220</v>
      </c>
      <c r="C130" s="88" t="str">
        <f t="shared" si="1"/>
        <v>#REF!</v>
      </c>
      <c r="D130" s="89" t="str">
        <f t="shared" si="2"/>
        <v>#REF!</v>
      </c>
      <c r="E130" s="64" t="str">
        <f t="shared" si="3"/>
        <v>#REF!</v>
      </c>
      <c r="F130" s="90">
        <f>IF(ISERROR(1/VLOOKUP(B130,Simulador!A:T,13,0)),0,1/VLOOKUP(B130,Simulador!A:T,13,0))</f>
        <v>0</v>
      </c>
      <c r="G130" s="91">
        <f t="shared" si="4"/>
        <v>1.000001</v>
      </c>
      <c r="H130" s="92" t="str">
        <f t="shared" si="5"/>
        <v>#REF!</v>
      </c>
      <c r="M130" s="87" t="s">
        <v>1220</v>
      </c>
      <c r="N130" s="88" t="str">
        <f t="shared" si="7"/>
        <v>#REF!</v>
      </c>
      <c r="O130" s="95" t="str">
        <f t="shared" si="8"/>
        <v>#REF!</v>
      </c>
      <c r="P130" s="96" t="str">
        <f t="shared" si="9"/>
        <v>#REF!</v>
      </c>
      <c r="Q130" s="97">
        <f>IF(ISERROR(1/VLOOKUP(M130,Simulador!A:T,6,0)),0,1/VLOOKUP(M130,Simulador!A:T,6,0))</f>
        <v>0</v>
      </c>
      <c r="R130" s="98">
        <f t="shared" si="10"/>
        <v>1.000001</v>
      </c>
      <c r="S130" s="99" t="str">
        <f t="shared" si="11"/>
        <v>#REF!</v>
      </c>
    </row>
    <row r="131">
      <c r="A131" s="100"/>
      <c r="B131" s="87" t="s">
        <v>1221</v>
      </c>
      <c r="C131" s="88" t="str">
        <f t="shared" si="1"/>
        <v>#REF!</v>
      </c>
      <c r="D131" s="89" t="str">
        <f t="shared" si="2"/>
        <v>#REF!</v>
      </c>
      <c r="E131" s="64" t="str">
        <f t="shared" si="3"/>
        <v>#REF!</v>
      </c>
      <c r="F131" s="90">
        <f>IF(ISERROR(1/VLOOKUP(B131,Simulador!A:T,13,0)),0,1/VLOOKUP(B131,Simulador!A:T,13,0))</f>
        <v>0</v>
      </c>
      <c r="G131" s="91">
        <f t="shared" si="4"/>
        <v>1.000001</v>
      </c>
      <c r="H131" s="92" t="str">
        <f t="shared" si="5"/>
        <v>#REF!</v>
      </c>
      <c r="M131" s="87" t="s">
        <v>1221</v>
      </c>
      <c r="N131" s="88" t="str">
        <f t="shared" si="7"/>
        <v>#REF!</v>
      </c>
      <c r="O131" s="95" t="str">
        <f t="shared" si="8"/>
        <v>#REF!</v>
      </c>
      <c r="P131" s="96" t="str">
        <f t="shared" si="9"/>
        <v>#REF!</v>
      </c>
      <c r="Q131" s="97">
        <f>IF(ISERROR(1/VLOOKUP(M131,Simulador!A:T,6,0)),0,1/VLOOKUP(M131,Simulador!A:T,6,0))</f>
        <v>0</v>
      </c>
      <c r="R131" s="98">
        <f t="shared" si="10"/>
        <v>1.000001</v>
      </c>
      <c r="S131" s="99" t="str">
        <f t="shared" si="11"/>
        <v>#REF!</v>
      </c>
    </row>
    <row r="132">
      <c r="A132" s="100"/>
      <c r="B132" s="87" t="s">
        <v>1222</v>
      </c>
      <c r="C132" s="88" t="str">
        <f t="shared" si="1"/>
        <v>#REF!</v>
      </c>
      <c r="D132" s="89" t="str">
        <f t="shared" si="2"/>
        <v>#REF!</v>
      </c>
      <c r="E132" s="64" t="str">
        <f t="shared" si="3"/>
        <v>#REF!</v>
      </c>
      <c r="F132" s="90">
        <f>IF(ISERROR(1/VLOOKUP(B132,Simulador!A:T,13,0)),0,1/VLOOKUP(B132,Simulador!A:T,13,0))</f>
        <v>0</v>
      </c>
      <c r="G132" s="91">
        <f t="shared" si="4"/>
        <v>1.000001</v>
      </c>
      <c r="H132" s="92" t="str">
        <f t="shared" si="5"/>
        <v>#REF!</v>
      </c>
      <c r="M132" s="87" t="s">
        <v>1222</v>
      </c>
      <c r="N132" s="88" t="str">
        <f t="shared" si="7"/>
        <v>#REF!</v>
      </c>
      <c r="O132" s="95" t="str">
        <f t="shared" si="8"/>
        <v>#REF!</v>
      </c>
      <c r="P132" s="96" t="str">
        <f t="shared" si="9"/>
        <v>#REF!</v>
      </c>
      <c r="Q132" s="97">
        <f>IF(ISERROR(1/VLOOKUP(M132,Simulador!A:T,6,0)),0,1/VLOOKUP(M132,Simulador!A:T,6,0))</f>
        <v>0</v>
      </c>
      <c r="R132" s="98">
        <f t="shared" si="10"/>
        <v>1.000001</v>
      </c>
      <c r="S132" s="99" t="str">
        <f t="shared" si="11"/>
        <v>#REF!</v>
      </c>
    </row>
    <row r="133">
      <c r="A133" s="100"/>
      <c r="B133" s="87" t="s">
        <v>1223</v>
      </c>
      <c r="C133" s="88" t="str">
        <f t="shared" si="1"/>
        <v>#REF!</v>
      </c>
      <c r="D133" s="89" t="str">
        <f t="shared" si="2"/>
        <v>#REF!</v>
      </c>
      <c r="E133" s="64" t="str">
        <f t="shared" si="3"/>
        <v>#REF!</v>
      </c>
      <c r="F133" s="90">
        <f>IF(ISERROR(1/VLOOKUP(B133,Simulador!A:T,13,0)),0,1/VLOOKUP(B133,Simulador!A:T,13,0))</f>
        <v>0</v>
      </c>
      <c r="G133" s="91">
        <f t="shared" si="4"/>
        <v>1.000001</v>
      </c>
      <c r="H133" s="92" t="str">
        <f t="shared" si="5"/>
        <v>#REF!</v>
      </c>
      <c r="M133" s="87" t="s">
        <v>1223</v>
      </c>
      <c r="N133" s="88" t="str">
        <f t="shared" si="7"/>
        <v>#REF!</v>
      </c>
      <c r="O133" s="95" t="str">
        <f t="shared" si="8"/>
        <v>#REF!</v>
      </c>
      <c r="P133" s="96" t="str">
        <f t="shared" si="9"/>
        <v>#REF!</v>
      </c>
      <c r="Q133" s="97">
        <f>IF(ISERROR(1/VLOOKUP(M133,Simulador!A:T,6,0)),0,1/VLOOKUP(M133,Simulador!A:T,6,0))</f>
        <v>0</v>
      </c>
      <c r="R133" s="98">
        <f t="shared" si="10"/>
        <v>1.000001</v>
      </c>
      <c r="S133" s="99" t="str">
        <f t="shared" si="11"/>
        <v>#REF!</v>
      </c>
    </row>
    <row r="134">
      <c r="A134" s="100"/>
      <c r="B134" s="87" t="s">
        <v>1224</v>
      </c>
      <c r="C134" s="88" t="str">
        <f t="shared" si="1"/>
        <v>#REF!</v>
      </c>
      <c r="D134" s="89" t="str">
        <f t="shared" si="2"/>
        <v>#REF!</v>
      </c>
      <c r="E134" s="64" t="str">
        <f t="shared" si="3"/>
        <v>#REF!</v>
      </c>
      <c r="F134" s="90">
        <f>IF(ISERROR(1/VLOOKUP(B134,Simulador!A:T,13,0)),0,1/VLOOKUP(B134,Simulador!A:T,13,0))</f>
        <v>0</v>
      </c>
      <c r="G134" s="91">
        <f t="shared" si="4"/>
        <v>1.000001</v>
      </c>
      <c r="H134" s="92" t="str">
        <f t="shared" si="5"/>
        <v>#REF!</v>
      </c>
      <c r="M134" s="87" t="s">
        <v>1224</v>
      </c>
      <c r="N134" s="88" t="str">
        <f t="shared" si="7"/>
        <v>#REF!</v>
      </c>
      <c r="O134" s="95" t="str">
        <f t="shared" si="8"/>
        <v>#REF!</v>
      </c>
      <c r="P134" s="96" t="str">
        <f t="shared" si="9"/>
        <v>#REF!</v>
      </c>
      <c r="Q134" s="97">
        <f>IF(ISERROR(1/VLOOKUP(M134,Simulador!A:T,6,0)),0,1/VLOOKUP(M134,Simulador!A:T,6,0))</f>
        <v>0</v>
      </c>
      <c r="R134" s="98">
        <f t="shared" si="10"/>
        <v>1.000001</v>
      </c>
      <c r="S134" s="99" t="str">
        <f t="shared" si="11"/>
        <v>#REF!</v>
      </c>
    </row>
    <row r="135">
      <c r="A135" s="100"/>
      <c r="B135" s="87" t="s">
        <v>1225</v>
      </c>
      <c r="C135" s="88" t="str">
        <f t="shared" si="1"/>
        <v>#REF!</v>
      </c>
      <c r="D135" s="89" t="str">
        <f t="shared" si="2"/>
        <v>#REF!</v>
      </c>
      <c r="E135" s="64" t="str">
        <f t="shared" si="3"/>
        <v>#REF!</v>
      </c>
      <c r="F135" s="90">
        <f>IF(ISERROR(1/VLOOKUP(B135,Simulador!A:T,13,0)),0,1/VLOOKUP(B135,Simulador!A:T,13,0))</f>
        <v>0</v>
      </c>
      <c r="G135" s="91">
        <f t="shared" si="4"/>
        <v>1.000001</v>
      </c>
      <c r="H135" s="92" t="str">
        <f t="shared" si="5"/>
        <v>#REF!</v>
      </c>
      <c r="M135" s="87" t="s">
        <v>1225</v>
      </c>
      <c r="N135" s="88" t="str">
        <f t="shared" si="7"/>
        <v>#REF!</v>
      </c>
      <c r="O135" s="95" t="str">
        <f t="shared" si="8"/>
        <v>#REF!</v>
      </c>
      <c r="P135" s="96" t="str">
        <f t="shared" si="9"/>
        <v>#REF!</v>
      </c>
      <c r="Q135" s="97">
        <f>IF(ISERROR(1/VLOOKUP(M135,Simulador!A:T,6,0)),0,1/VLOOKUP(M135,Simulador!A:T,6,0))</f>
        <v>0</v>
      </c>
      <c r="R135" s="98">
        <f t="shared" si="10"/>
        <v>1.000001</v>
      </c>
      <c r="S135" s="99" t="str">
        <f t="shared" si="11"/>
        <v>#REF!</v>
      </c>
    </row>
    <row r="136">
      <c r="A136" s="100"/>
      <c r="B136" s="87" t="s">
        <v>1226</v>
      </c>
      <c r="C136" s="88" t="str">
        <f t="shared" si="1"/>
        <v>#REF!</v>
      </c>
      <c r="D136" s="89" t="str">
        <f t="shared" si="2"/>
        <v>#REF!</v>
      </c>
      <c r="E136" s="64" t="str">
        <f t="shared" si="3"/>
        <v>#REF!</v>
      </c>
      <c r="F136" s="90">
        <f>IF(ISERROR(1/VLOOKUP(B136,Simulador!A:T,13,0)),0,1/VLOOKUP(B136,Simulador!A:T,13,0))</f>
        <v>0</v>
      </c>
      <c r="G136" s="91">
        <f t="shared" si="4"/>
        <v>1.000001</v>
      </c>
      <c r="H136" s="92" t="str">
        <f t="shared" si="5"/>
        <v>#REF!</v>
      </c>
      <c r="M136" s="87" t="s">
        <v>1226</v>
      </c>
      <c r="N136" s="88" t="str">
        <f t="shared" si="7"/>
        <v>#REF!</v>
      </c>
      <c r="O136" s="95" t="str">
        <f t="shared" si="8"/>
        <v>#REF!</v>
      </c>
      <c r="P136" s="96" t="str">
        <f t="shared" si="9"/>
        <v>#REF!</v>
      </c>
      <c r="Q136" s="97">
        <f>IF(ISERROR(1/VLOOKUP(M136,Simulador!A:T,6,0)),0,1/VLOOKUP(M136,Simulador!A:T,6,0))</f>
        <v>0</v>
      </c>
      <c r="R136" s="98">
        <f t="shared" si="10"/>
        <v>1.000001</v>
      </c>
      <c r="S136" s="99" t="str">
        <f t="shared" si="11"/>
        <v>#REF!</v>
      </c>
    </row>
    <row r="137">
      <c r="A137" s="100"/>
      <c r="B137" s="87" t="s">
        <v>1227</v>
      </c>
      <c r="C137" s="88" t="str">
        <f t="shared" si="1"/>
        <v>#REF!</v>
      </c>
      <c r="D137" s="89" t="str">
        <f t="shared" si="2"/>
        <v>#REF!</v>
      </c>
      <c r="E137" s="64" t="str">
        <f t="shared" si="3"/>
        <v>#REF!</v>
      </c>
      <c r="F137" s="90">
        <f>IF(ISERROR(1/VLOOKUP(B137,Simulador!A:T,13,0)),0,1/VLOOKUP(B137,Simulador!A:T,13,0))</f>
        <v>0</v>
      </c>
      <c r="G137" s="91">
        <f t="shared" si="4"/>
        <v>1.000001</v>
      </c>
      <c r="H137" s="92" t="str">
        <f t="shared" si="5"/>
        <v>#REF!</v>
      </c>
      <c r="M137" s="87" t="s">
        <v>1227</v>
      </c>
      <c r="N137" s="88" t="str">
        <f t="shared" si="7"/>
        <v>#REF!</v>
      </c>
      <c r="O137" s="95" t="str">
        <f t="shared" si="8"/>
        <v>#REF!</v>
      </c>
      <c r="P137" s="96" t="str">
        <f t="shared" si="9"/>
        <v>#REF!</v>
      </c>
      <c r="Q137" s="97">
        <f>IF(ISERROR(1/VLOOKUP(M137,Simulador!A:T,6,0)),0,1/VLOOKUP(M137,Simulador!A:T,6,0))</f>
        <v>0</v>
      </c>
      <c r="R137" s="98">
        <f t="shared" si="10"/>
        <v>1.000001</v>
      </c>
      <c r="S137" s="99" t="str">
        <f t="shared" si="11"/>
        <v>#REF!</v>
      </c>
    </row>
    <row r="138">
      <c r="A138" s="100"/>
      <c r="B138" s="87" t="s">
        <v>1228</v>
      </c>
      <c r="C138" s="88" t="str">
        <f t="shared" si="1"/>
        <v>#REF!</v>
      </c>
      <c r="D138" s="89" t="str">
        <f t="shared" si="2"/>
        <v>#REF!</v>
      </c>
      <c r="E138" s="64" t="str">
        <f t="shared" si="3"/>
        <v>#REF!</v>
      </c>
      <c r="F138" s="90">
        <f>IF(ISERROR(1/VLOOKUP(B138,Simulador!A:T,13,0)),0,1/VLOOKUP(B138,Simulador!A:T,13,0))</f>
        <v>0</v>
      </c>
      <c r="G138" s="91">
        <f t="shared" si="4"/>
        <v>1.000001</v>
      </c>
      <c r="H138" s="92" t="str">
        <f t="shared" si="5"/>
        <v>#REF!</v>
      </c>
      <c r="M138" s="87" t="s">
        <v>1228</v>
      </c>
      <c r="N138" s="88" t="str">
        <f t="shared" si="7"/>
        <v>#REF!</v>
      </c>
      <c r="O138" s="95" t="str">
        <f t="shared" si="8"/>
        <v>#REF!</v>
      </c>
      <c r="P138" s="96" t="str">
        <f t="shared" si="9"/>
        <v>#REF!</v>
      </c>
      <c r="Q138" s="97">
        <f>IF(ISERROR(1/VLOOKUP(M138,Simulador!A:T,6,0)),0,1/VLOOKUP(M138,Simulador!A:T,6,0))</f>
        <v>0</v>
      </c>
      <c r="R138" s="98">
        <f t="shared" si="10"/>
        <v>1.000001</v>
      </c>
      <c r="S138" s="99" t="str">
        <f t="shared" si="11"/>
        <v>#REF!</v>
      </c>
    </row>
    <row r="139">
      <c r="A139" s="100"/>
      <c r="B139" s="87" t="s">
        <v>1229</v>
      </c>
      <c r="C139" s="88" t="str">
        <f t="shared" si="1"/>
        <v>#REF!</v>
      </c>
      <c r="D139" s="89" t="str">
        <f t="shared" si="2"/>
        <v>#REF!</v>
      </c>
      <c r="E139" s="64" t="str">
        <f t="shared" si="3"/>
        <v>#REF!</v>
      </c>
      <c r="F139" s="90">
        <f>IF(ISERROR(1/VLOOKUP(B139,Simulador!A:T,13,0)),0,1/VLOOKUP(B139,Simulador!A:T,13,0))</f>
        <v>0</v>
      </c>
      <c r="G139" s="91">
        <f t="shared" si="4"/>
        <v>1.000001</v>
      </c>
      <c r="H139" s="92" t="str">
        <f t="shared" si="5"/>
        <v>#REF!</v>
      </c>
      <c r="M139" s="87" t="s">
        <v>1229</v>
      </c>
      <c r="N139" s="88" t="str">
        <f t="shared" si="7"/>
        <v>#REF!</v>
      </c>
      <c r="O139" s="95" t="str">
        <f t="shared" si="8"/>
        <v>#REF!</v>
      </c>
      <c r="P139" s="96" t="str">
        <f t="shared" si="9"/>
        <v>#REF!</v>
      </c>
      <c r="Q139" s="97">
        <f>IF(ISERROR(1/VLOOKUP(M139,Simulador!A:T,6,0)),0,1/VLOOKUP(M139,Simulador!A:T,6,0))</f>
        <v>0</v>
      </c>
      <c r="R139" s="98">
        <f t="shared" si="10"/>
        <v>1.000001</v>
      </c>
      <c r="S139" s="99" t="str">
        <f t="shared" si="11"/>
        <v>#REF!</v>
      </c>
    </row>
    <row r="140">
      <c r="A140" s="100"/>
      <c r="B140" s="87" t="s">
        <v>1230</v>
      </c>
      <c r="C140" s="88" t="str">
        <f t="shared" si="1"/>
        <v>#REF!</v>
      </c>
      <c r="D140" s="89" t="str">
        <f t="shared" si="2"/>
        <v>#REF!</v>
      </c>
      <c r="E140" s="64" t="str">
        <f t="shared" si="3"/>
        <v>#REF!</v>
      </c>
      <c r="F140" s="90">
        <f>IF(ISERROR(1/VLOOKUP(B140,Simulador!A:T,13,0)),0,1/VLOOKUP(B140,Simulador!A:T,13,0))</f>
        <v>0</v>
      </c>
      <c r="G140" s="91">
        <f t="shared" si="4"/>
        <v>1.000001</v>
      </c>
      <c r="H140" s="92" t="str">
        <f t="shared" si="5"/>
        <v>#REF!</v>
      </c>
      <c r="M140" s="87" t="s">
        <v>1230</v>
      </c>
      <c r="N140" s="88" t="str">
        <f t="shared" si="7"/>
        <v>#REF!</v>
      </c>
      <c r="O140" s="95" t="str">
        <f t="shared" si="8"/>
        <v>#REF!</v>
      </c>
      <c r="P140" s="96" t="str">
        <f t="shared" si="9"/>
        <v>#REF!</v>
      </c>
      <c r="Q140" s="97">
        <f>IF(ISERROR(1/VLOOKUP(M140,Simulador!A:T,6,0)),0,1/VLOOKUP(M140,Simulador!A:T,6,0))</f>
        <v>0</v>
      </c>
      <c r="R140" s="98">
        <f t="shared" si="10"/>
        <v>1.000001</v>
      </c>
      <c r="S140" s="99" t="str">
        <f t="shared" si="11"/>
        <v>#REF!</v>
      </c>
    </row>
    <row r="141">
      <c r="A141" s="100"/>
      <c r="B141" s="87" t="s">
        <v>1231</v>
      </c>
      <c r="C141" s="88" t="str">
        <f t="shared" si="1"/>
        <v>#REF!</v>
      </c>
      <c r="D141" s="89" t="str">
        <f t="shared" si="2"/>
        <v>#REF!</v>
      </c>
      <c r="E141" s="64" t="str">
        <f t="shared" si="3"/>
        <v>#REF!</v>
      </c>
      <c r="F141" s="90">
        <f>IF(ISERROR(1/VLOOKUP(B141,Simulador!A:T,13,0)),0,1/VLOOKUP(B141,Simulador!A:T,13,0))</f>
        <v>0</v>
      </c>
      <c r="G141" s="91">
        <f t="shared" si="4"/>
        <v>1.000001</v>
      </c>
      <c r="H141" s="92" t="str">
        <f t="shared" si="5"/>
        <v>#REF!</v>
      </c>
      <c r="M141" s="87" t="s">
        <v>1231</v>
      </c>
      <c r="N141" s="88" t="str">
        <f t="shared" si="7"/>
        <v>#REF!</v>
      </c>
      <c r="O141" s="95" t="str">
        <f t="shared" si="8"/>
        <v>#REF!</v>
      </c>
      <c r="P141" s="96" t="str">
        <f t="shared" si="9"/>
        <v>#REF!</v>
      </c>
      <c r="Q141" s="97">
        <f>IF(ISERROR(1/VLOOKUP(M141,Simulador!A:T,6,0)),0,1/VLOOKUP(M141,Simulador!A:T,6,0))</f>
        <v>0</v>
      </c>
      <c r="R141" s="98">
        <f t="shared" si="10"/>
        <v>1.000001</v>
      </c>
      <c r="S141" s="99" t="str">
        <f t="shared" si="11"/>
        <v>#REF!</v>
      </c>
    </row>
    <row r="142">
      <c r="A142" s="100"/>
      <c r="B142" s="87" t="s">
        <v>1232</v>
      </c>
      <c r="C142" s="88" t="str">
        <f t="shared" si="1"/>
        <v>#REF!</v>
      </c>
      <c r="D142" s="89" t="str">
        <f t="shared" si="2"/>
        <v>#REF!</v>
      </c>
      <c r="E142" s="64" t="str">
        <f t="shared" si="3"/>
        <v>#REF!</v>
      </c>
      <c r="F142" s="90">
        <f>IF(ISERROR(1/VLOOKUP(B142,Simulador!A:T,13,0)),0,1/VLOOKUP(B142,Simulador!A:T,13,0))</f>
        <v>0</v>
      </c>
      <c r="G142" s="91">
        <f t="shared" si="4"/>
        <v>1.000001</v>
      </c>
      <c r="H142" s="92" t="str">
        <f t="shared" si="5"/>
        <v>#REF!</v>
      </c>
      <c r="M142" s="87" t="s">
        <v>1232</v>
      </c>
      <c r="N142" s="88" t="str">
        <f t="shared" si="7"/>
        <v>#REF!</v>
      </c>
      <c r="O142" s="95" t="str">
        <f t="shared" si="8"/>
        <v>#REF!</v>
      </c>
      <c r="P142" s="96" t="str">
        <f t="shared" si="9"/>
        <v>#REF!</v>
      </c>
      <c r="Q142" s="97">
        <f>IF(ISERROR(1/VLOOKUP(M142,Simulador!A:T,6,0)),0,1/VLOOKUP(M142,Simulador!A:T,6,0))</f>
        <v>0</v>
      </c>
      <c r="R142" s="98">
        <f t="shared" si="10"/>
        <v>1.000001</v>
      </c>
      <c r="S142" s="99" t="str">
        <f t="shared" si="11"/>
        <v>#REF!</v>
      </c>
    </row>
    <row r="143">
      <c r="A143" s="100"/>
      <c r="B143" s="87" t="s">
        <v>1233</v>
      </c>
      <c r="C143" s="88" t="str">
        <f t="shared" si="1"/>
        <v>#REF!</v>
      </c>
      <c r="D143" s="89" t="str">
        <f t="shared" si="2"/>
        <v>#REF!</v>
      </c>
      <c r="E143" s="64" t="str">
        <f t="shared" si="3"/>
        <v>#REF!</v>
      </c>
      <c r="F143" s="90">
        <f>IF(ISERROR(1/VLOOKUP(B143,Simulador!A:T,13,0)),0,1/VLOOKUP(B143,Simulador!A:T,13,0))</f>
        <v>0</v>
      </c>
      <c r="G143" s="91">
        <f t="shared" si="4"/>
        <v>1.000001</v>
      </c>
      <c r="H143" s="92" t="str">
        <f t="shared" si="5"/>
        <v>#REF!</v>
      </c>
      <c r="M143" s="87" t="s">
        <v>1233</v>
      </c>
      <c r="N143" s="88" t="str">
        <f t="shared" si="7"/>
        <v>#REF!</v>
      </c>
      <c r="O143" s="95" t="str">
        <f t="shared" si="8"/>
        <v>#REF!</v>
      </c>
      <c r="P143" s="96" t="str">
        <f t="shared" si="9"/>
        <v>#REF!</v>
      </c>
      <c r="Q143" s="97">
        <f>IF(ISERROR(1/VLOOKUP(M143,Simulador!A:T,6,0)),0,1/VLOOKUP(M143,Simulador!A:T,6,0))</f>
        <v>0</v>
      </c>
      <c r="R143" s="98">
        <f t="shared" si="10"/>
        <v>1.000001</v>
      </c>
      <c r="S143" s="99" t="str">
        <f t="shared" si="11"/>
        <v>#REF!</v>
      </c>
    </row>
    <row r="144">
      <c r="A144" s="100"/>
      <c r="B144" s="87" t="s">
        <v>1234</v>
      </c>
      <c r="C144" s="88" t="str">
        <f t="shared" si="1"/>
        <v>#REF!</v>
      </c>
      <c r="D144" s="89" t="str">
        <f t="shared" si="2"/>
        <v>#REF!</v>
      </c>
      <c r="E144" s="64" t="str">
        <f t="shared" si="3"/>
        <v>#REF!</v>
      </c>
      <c r="F144" s="90">
        <f>IF(ISERROR(1/VLOOKUP(B144,Simulador!A:T,13,0)),0,1/VLOOKUP(B144,Simulador!A:T,13,0))</f>
        <v>0</v>
      </c>
      <c r="G144" s="91">
        <f t="shared" si="4"/>
        <v>1.000001</v>
      </c>
      <c r="H144" s="92" t="str">
        <f t="shared" si="5"/>
        <v>#REF!</v>
      </c>
      <c r="M144" s="87" t="s">
        <v>1234</v>
      </c>
      <c r="N144" s="88" t="str">
        <f t="shared" si="7"/>
        <v>#REF!</v>
      </c>
      <c r="O144" s="95" t="str">
        <f t="shared" si="8"/>
        <v>#REF!</v>
      </c>
      <c r="P144" s="96" t="str">
        <f t="shared" si="9"/>
        <v>#REF!</v>
      </c>
      <c r="Q144" s="97">
        <f>IF(ISERROR(1/VLOOKUP(M144,Simulador!A:T,6,0)),0,1/VLOOKUP(M144,Simulador!A:T,6,0))</f>
        <v>0</v>
      </c>
      <c r="R144" s="98">
        <f t="shared" si="10"/>
        <v>1.000001</v>
      </c>
      <c r="S144" s="99" t="str">
        <f t="shared" si="11"/>
        <v>#REF!</v>
      </c>
    </row>
    <row r="145">
      <c r="A145" s="100"/>
      <c r="B145" s="87" t="s">
        <v>1235</v>
      </c>
      <c r="C145" s="88" t="str">
        <f t="shared" si="1"/>
        <v>#REF!</v>
      </c>
      <c r="D145" s="89" t="str">
        <f t="shared" si="2"/>
        <v>#REF!</v>
      </c>
      <c r="E145" s="64" t="str">
        <f t="shared" si="3"/>
        <v>#REF!</v>
      </c>
      <c r="F145" s="90">
        <f>IF(ISERROR(1/VLOOKUP(B145,Simulador!A:T,13,0)),0,1/VLOOKUP(B145,Simulador!A:T,13,0))</f>
        <v>0</v>
      </c>
      <c r="G145" s="91">
        <f t="shared" si="4"/>
        <v>1.000001</v>
      </c>
      <c r="H145" s="92" t="str">
        <f t="shared" si="5"/>
        <v>#REF!</v>
      </c>
      <c r="M145" s="87" t="s">
        <v>1235</v>
      </c>
      <c r="N145" s="88" t="str">
        <f t="shared" si="7"/>
        <v>#REF!</v>
      </c>
      <c r="O145" s="95" t="str">
        <f t="shared" si="8"/>
        <v>#REF!</v>
      </c>
      <c r="P145" s="96" t="str">
        <f t="shared" si="9"/>
        <v>#REF!</v>
      </c>
      <c r="Q145" s="97">
        <f>IF(ISERROR(1/VLOOKUP(M145,Simulador!A:T,6,0)),0,1/VLOOKUP(M145,Simulador!A:T,6,0))</f>
        <v>0</v>
      </c>
      <c r="R145" s="98">
        <f t="shared" si="10"/>
        <v>1.000001</v>
      </c>
      <c r="S145" s="99" t="str">
        <f t="shared" si="11"/>
        <v>#REF!</v>
      </c>
    </row>
    <row r="146">
      <c r="A146" s="100"/>
      <c r="B146" s="87" t="s">
        <v>1236</v>
      </c>
      <c r="C146" s="88" t="str">
        <f t="shared" si="1"/>
        <v>#REF!</v>
      </c>
      <c r="D146" s="89" t="str">
        <f t="shared" si="2"/>
        <v>#REF!</v>
      </c>
      <c r="E146" s="64" t="str">
        <f t="shared" si="3"/>
        <v>#REF!</v>
      </c>
      <c r="F146" s="90">
        <f>IF(ISERROR(1/VLOOKUP(B146,Simulador!A:T,13,0)),0,1/VLOOKUP(B146,Simulador!A:T,13,0))</f>
        <v>0</v>
      </c>
      <c r="G146" s="91">
        <f t="shared" si="4"/>
        <v>1.000001</v>
      </c>
      <c r="H146" s="92" t="str">
        <f t="shared" si="5"/>
        <v>#REF!</v>
      </c>
      <c r="M146" s="87" t="s">
        <v>1236</v>
      </c>
      <c r="N146" s="88" t="str">
        <f t="shared" si="7"/>
        <v>#REF!</v>
      </c>
      <c r="O146" s="95" t="str">
        <f t="shared" si="8"/>
        <v>#REF!</v>
      </c>
      <c r="P146" s="96" t="str">
        <f t="shared" si="9"/>
        <v>#REF!</v>
      </c>
      <c r="Q146" s="97">
        <f>IF(ISERROR(1/VLOOKUP(M146,Simulador!A:T,6,0)),0,1/VLOOKUP(M146,Simulador!A:T,6,0))</f>
        <v>0</v>
      </c>
      <c r="R146" s="98">
        <f t="shared" si="10"/>
        <v>1.000001</v>
      </c>
      <c r="S146" s="99" t="str">
        <f t="shared" si="11"/>
        <v>#REF!</v>
      </c>
    </row>
    <row r="147">
      <c r="A147" s="100"/>
      <c r="B147" s="87" t="s">
        <v>1237</v>
      </c>
      <c r="C147" s="88" t="str">
        <f t="shared" si="1"/>
        <v>#REF!</v>
      </c>
      <c r="D147" s="89" t="str">
        <f t="shared" si="2"/>
        <v>#REF!</v>
      </c>
      <c r="E147" s="64" t="str">
        <f t="shared" si="3"/>
        <v>#REF!</v>
      </c>
      <c r="F147" s="90">
        <f>IF(ISERROR(1/VLOOKUP(B147,Simulador!A:T,13,0)),0,1/VLOOKUP(B147,Simulador!A:T,13,0))</f>
        <v>0</v>
      </c>
      <c r="G147" s="91">
        <f t="shared" si="4"/>
        <v>1.000001</v>
      </c>
      <c r="H147" s="92" t="str">
        <f t="shared" si="5"/>
        <v>#REF!</v>
      </c>
      <c r="M147" s="87" t="s">
        <v>1237</v>
      </c>
      <c r="N147" s="88" t="str">
        <f t="shared" si="7"/>
        <v>#REF!</v>
      </c>
      <c r="O147" s="95" t="str">
        <f t="shared" si="8"/>
        <v>#REF!</v>
      </c>
      <c r="P147" s="96" t="str">
        <f t="shared" si="9"/>
        <v>#REF!</v>
      </c>
      <c r="Q147" s="97">
        <f>IF(ISERROR(1/VLOOKUP(M147,Simulador!A:T,6,0)),0,1/VLOOKUP(M147,Simulador!A:T,6,0))</f>
        <v>0</v>
      </c>
      <c r="R147" s="98">
        <f t="shared" si="10"/>
        <v>1.000001</v>
      </c>
      <c r="S147" s="99" t="str">
        <f t="shared" si="11"/>
        <v>#REF!</v>
      </c>
    </row>
    <row r="148">
      <c r="A148" s="100"/>
      <c r="B148" s="87" t="s">
        <v>1238</v>
      </c>
      <c r="C148" s="88" t="str">
        <f t="shared" si="1"/>
        <v>#REF!</v>
      </c>
      <c r="D148" s="89" t="str">
        <f t="shared" si="2"/>
        <v>#REF!</v>
      </c>
      <c r="E148" s="64" t="str">
        <f t="shared" si="3"/>
        <v>#REF!</v>
      </c>
      <c r="F148" s="90">
        <f>IF(ISERROR(1/VLOOKUP(B148,Simulador!A:T,13,0)),0,1/VLOOKUP(B148,Simulador!A:T,13,0))</f>
        <v>0</v>
      </c>
      <c r="G148" s="91">
        <f t="shared" si="4"/>
        <v>1.000001</v>
      </c>
      <c r="H148" s="92" t="str">
        <f t="shared" si="5"/>
        <v>#REF!</v>
      </c>
      <c r="M148" s="87" t="s">
        <v>1238</v>
      </c>
      <c r="N148" s="88" t="str">
        <f t="shared" si="7"/>
        <v>#REF!</v>
      </c>
      <c r="O148" s="95" t="str">
        <f t="shared" si="8"/>
        <v>#REF!</v>
      </c>
      <c r="P148" s="96" t="str">
        <f t="shared" si="9"/>
        <v>#REF!</v>
      </c>
      <c r="Q148" s="97">
        <f>IF(ISERROR(1/VLOOKUP(M148,Simulador!A:T,6,0)),0,1/VLOOKUP(M148,Simulador!A:T,6,0))</f>
        <v>0</v>
      </c>
      <c r="R148" s="98">
        <f t="shared" si="10"/>
        <v>1.000001</v>
      </c>
      <c r="S148" s="99" t="str">
        <f t="shared" si="11"/>
        <v>#REF!</v>
      </c>
    </row>
    <row r="149">
      <c r="A149" s="100"/>
      <c r="B149" s="87" t="s">
        <v>1239</v>
      </c>
      <c r="C149" s="88" t="str">
        <f t="shared" si="1"/>
        <v>#REF!</v>
      </c>
      <c r="D149" s="89" t="str">
        <f t="shared" si="2"/>
        <v>#REF!</v>
      </c>
      <c r="E149" s="64" t="str">
        <f t="shared" si="3"/>
        <v>#REF!</v>
      </c>
      <c r="F149" s="90">
        <f>IF(ISERROR(1/VLOOKUP(B149,Simulador!A:T,13,0)),0,1/VLOOKUP(B149,Simulador!A:T,13,0))</f>
        <v>0</v>
      </c>
      <c r="G149" s="91">
        <f t="shared" si="4"/>
        <v>1.000001</v>
      </c>
      <c r="H149" s="92" t="str">
        <f t="shared" si="5"/>
        <v>#REF!</v>
      </c>
      <c r="M149" s="87" t="s">
        <v>1239</v>
      </c>
      <c r="N149" s="88" t="str">
        <f t="shared" si="7"/>
        <v>#REF!</v>
      </c>
      <c r="O149" s="95" t="str">
        <f t="shared" si="8"/>
        <v>#REF!</v>
      </c>
      <c r="P149" s="96" t="str">
        <f t="shared" si="9"/>
        <v>#REF!</v>
      </c>
      <c r="Q149" s="97">
        <f>IF(ISERROR(1/VLOOKUP(M149,Simulador!A:T,6,0)),0,1/VLOOKUP(M149,Simulador!A:T,6,0))</f>
        <v>0</v>
      </c>
      <c r="R149" s="98">
        <f t="shared" si="10"/>
        <v>1.000001</v>
      </c>
      <c r="S149" s="99" t="str">
        <f t="shared" si="11"/>
        <v>#REF!</v>
      </c>
    </row>
    <row r="150">
      <c r="A150" s="100"/>
      <c r="B150" s="87" t="s">
        <v>1240</v>
      </c>
      <c r="C150" s="88" t="str">
        <f t="shared" si="1"/>
        <v>#REF!</v>
      </c>
      <c r="D150" s="89" t="str">
        <f t="shared" si="2"/>
        <v>#REF!</v>
      </c>
      <c r="E150" s="64" t="str">
        <f t="shared" si="3"/>
        <v>#REF!</v>
      </c>
      <c r="F150" s="90">
        <f>IF(ISERROR(1/VLOOKUP(B150,Simulador!A:T,13,0)),0,1/VLOOKUP(B150,Simulador!A:T,13,0))</f>
        <v>0</v>
      </c>
      <c r="G150" s="91">
        <f t="shared" si="4"/>
        <v>1.000001</v>
      </c>
      <c r="H150" s="92" t="str">
        <f t="shared" si="5"/>
        <v>#REF!</v>
      </c>
      <c r="M150" s="87" t="s">
        <v>1240</v>
      </c>
      <c r="N150" s="88" t="str">
        <f t="shared" si="7"/>
        <v>#REF!</v>
      </c>
      <c r="O150" s="95" t="str">
        <f t="shared" si="8"/>
        <v>#REF!</v>
      </c>
      <c r="P150" s="96" t="str">
        <f t="shared" si="9"/>
        <v>#REF!</v>
      </c>
      <c r="Q150" s="97">
        <f>IF(ISERROR(1/VLOOKUP(M150,Simulador!A:T,6,0)),0,1/VLOOKUP(M150,Simulador!A:T,6,0))</f>
        <v>0</v>
      </c>
      <c r="R150" s="98">
        <f t="shared" si="10"/>
        <v>1.000001</v>
      </c>
      <c r="S150" s="99" t="str">
        <f t="shared" si="11"/>
        <v>#REF!</v>
      </c>
    </row>
    <row r="151">
      <c r="A151" s="100"/>
      <c r="B151" s="87" t="s">
        <v>1241</v>
      </c>
      <c r="C151" s="88" t="str">
        <f t="shared" si="1"/>
        <v>#REF!</v>
      </c>
      <c r="D151" s="89" t="str">
        <f t="shared" si="2"/>
        <v>#REF!</v>
      </c>
      <c r="E151" s="64" t="str">
        <f t="shared" si="3"/>
        <v>#REF!</v>
      </c>
      <c r="F151" s="90">
        <f>IF(ISERROR(1/VLOOKUP(B151,Simulador!A:T,13,0)),0,1/VLOOKUP(B151,Simulador!A:T,13,0))</f>
        <v>0</v>
      </c>
      <c r="G151" s="91">
        <f t="shared" si="4"/>
        <v>1.000001</v>
      </c>
      <c r="H151" s="92" t="str">
        <f t="shared" si="5"/>
        <v>#REF!</v>
      </c>
      <c r="M151" s="87" t="s">
        <v>1241</v>
      </c>
      <c r="N151" s="88" t="str">
        <f t="shared" si="7"/>
        <v>#REF!</v>
      </c>
      <c r="O151" s="95" t="str">
        <f t="shared" si="8"/>
        <v>#REF!</v>
      </c>
      <c r="P151" s="96" t="str">
        <f t="shared" si="9"/>
        <v>#REF!</v>
      </c>
      <c r="Q151" s="97">
        <f>IF(ISERROR(1/VLOOKUP(M151,Simulador!A:T,6,0)),0,1/VLOOKUP(M151,Simulador!A:T,6,0))</f>
        <v>0</v>
      </c>
      <c r="R151" s="98">
        <f t="shared" si="10"/>
        <v>1.000001</v>
      </c>
      <c r="S151" s="99" t="str">
        <f t="shared" si="11"/>
        <v>#REF!</v>
      </c>
    </row>
    <row r="152">
      <c r="A152" s="100"/>
      <c r="B152" s="87" t="s">
        <v>1242</v>
      </c>
      <c r="C152" s="88" t="str">
        <f t="shared" si="1"/>
        <v>#REF!</v>
      </c>
      <c r="D152" s="89" t="str">
        <f t="shared" si="2"/>
        <v>#REF!</v>
      </c>
      <c r="E152" s="64" t="str">
        <f t="shared" si="3"/>
        <v>#REF!</v>
      </c>
      <c r="F152" s="90">
        <f>IF(ISERROR(1/VLOOKUP(B152,Simulador!A:T,13,0)),0,1/VLOOKUP(B152,Simulador!A:T,13,0))</f>
        <v>0</v>
      </c>
      <c r="G152" s="91">
        <f t="shared" si="4"/>
        <v>1.000001</v>
      </c>
      <c r="H152" s="92" t="str">
        <f t="shared" si="5"/>
        <v>#REF!</v>
      </c>
      <c r="M152" s="87" t="s">
        <v>1242</v>
      </c>
      <c r="N152" s="88" t="str">
        <f t="shared" si="7"/>
        <v>#REF!</v>
      </c>
      <c r="O152" s="95" t="str">
        <f t="shared" si="8"/>
        <v>#REF!</v>
      </c>
      <c r="P152" s="96" t="str">
        <f t="shared" si="9"/>
        <v>#REF!</v>
      </c>
      <c r="Q152" s="97">
        <f>IF(ISERROR(1/VLOOKUP(M152,Simulador!A:T,6,0)),0,1/VLOOKUP(M152,Simulador!A:T,6,0))</f>
        <v>0</v>
      </c>
      <c r="R152" s="98">
        <f t="shared" si="10"/>
        <v>1.000001</v>
      </c>
      <c r="S152" s="99" t="str">
        <f t="shared" si="11"/>
        <v>#REF!</v>
      </c>
    </row>
    <row r="153">
      <c r="A153" s="100"/>
      <c r="B153" s="87" t="s">
        <v>1243</v>
      </c>
      <c r="C153" s="88" t="str">
        <f t="shared" si="1"/>
        <v>#REF!</v>
      </c>
      <c r="D153" s="89" t="str">
        <f t="shared" si="2"/>
        <v>#REF!</v>
      </c>
      <c r="E153" s="64" t="str">
        <f t="shared" si="3"/>
        <v>#REF!</v>
      </c>
      <c r="F153" s="90">
        <f>IF(ISERROR(1/VLOOKUP(B153,Simulador!A:T,13,0)),0,1/VLOOKUP(B153,Simulador!A:T,13,0))</f>
        <v>0</v>
      </c>
      <c r="G153" s="91">
        <f t="shared" si="4"/>
        <v>1.000001</v>
      </c>
      <c r="H153" s="92" t="str">
        <f t="shared" si="5"/>
        <v>#REF!</v>
      </c>
      <c r="M153" s="87" t="s">
        <v>1243</v>
      </c>
      <c r="N153" s="88" t="str">
        <f t="shared" si="7"/>
        <v>#REF!</v>
      </c>
      <c r="O153" s="95" t="str">
        <f t="shared" si="8"/>
        <v>#REF!</v>
      </c>
      <c r="P153" s="96" t="str">
        <f t="shared" si="9"/>
        <v>#REF!</v>
      </c>
      <c r="Q153" s="97">
        <f>IF(ISERROR(1/VLOOKUP(M153,Simulador!A:T,6,0)),0,1/VLOOKUP(M153,Simulador!A:T,6,0))</f>
        <v>0</v>
      </c>
      <c r="R153" s="98">
        <f t="shared" si="10"/>
        <v>1.000001</v>
      </c>
      <c r="S153" s="99" t="str">
        <f t="shared" si="11"/>
        <v>#REF!</v>
      </c>
    </row>
    <row r="154">
      <c r="A154" s="100"/>
      <c r="B154" s="87" t="s">
        <v>1244</v>
      </c>
      <c r="C154" s="88" t="str">
        <f t="shared" si="1"/>
        <v>#REF!</v>
      </c>
      <c r="D154" s="89" t="str">
        <f t="shared" si="2"/>
        <v>#REF!</v>
      </c>
      <c r="E154" s="64" t="str">
        <f t="shared" si="3"/>
        <v>#REF!</v>
      </c>
      <c r="F154" s="90">
        <f>IF(ISERROR(1/VLOOKUP(B154,Simulador!A:T,13,0)),0,1/VLOOKUP(B154,Simulador!A:T,13,0))</f>
        <v>0</v>
      </c>
      <c r="G154" s="91">
        <f t="shared" si="4"/>
        <v>1.000001</v>
      </c>
      <c r="H154" s="92" t="str">
        <f t="shared" si="5"/>
        <v>#REF!</v>
      </c>
      <c r="M154" s="87" t="s">
        <v>1244</v>
      </c>
      <c r="N154" s="88" t="str">
        <f t="shared" si="7"/>
        <v>#REF!</v>
      </c>
      <c r="O154" s="95" t="str">
        <f t="shared" si="8"/>
        <v>#REF!</v>
      </c>
      <c r="P154" s="96" t="str">
        <f t="shared" si="9"/>
        <v>#REF!</v>
      </c>
      <c r="Q154" s="97">
        <f>IF(ISERROR(1/VLOOKUP(M154,Simulador!A:T,6,0)),0,1/VLOOKUP(M154,Simulador!A:T,6,0))</f>
        <v>0</v>
      </c>
      <c r="R154" s="98">
        <f t="shared" si="10"/>
        <v>1.000001</v>
      </c>
      <c r="S154" s="99" t="str">
        <f t="shared" si="11"/>
        <v>#REF!</v>
      </c>
    </row>
    <row r="155">
      <c r="A155" s="100"/>
      <c r="B155" s="87" t="s">
        <v>1245</v>
      </c>
      <c r="C155" s="88" t="str">
        <f t="shared" si="1"/>
        <v>#REF!</v>
      </c>
      <c r="D155" s="89" t="str">
        <f t="shared" si="2"/>
        <v>#REF!</v>
      </c>
      <c r="E155" s="64" t="str">
        <f t="shared" si="3"/>
        <v>#REF!</v>
      </c>
      <c r="F155" s="90">
        <f>IF(ISERROR(1/VLOOKUP(B155,Simulador!A:T,13,0)),0,1/VLOOKUP(B155,Simulador!A:T,13,0))</f>
        <v>0</v>
      </c>
      <c r="G155" s="91">
        <f t="shared" si="4"/>
        <v>1.000001</v>
      </c>
      <c r="H155" s="92" t="str">
        <f t="shared" si="5"/>
        <v>#REF!</v>
      </c>
      <c r="M155" s="87" t="s">
        <v>1245</v>
      </c>
      <c r="N155" s="88" t="str">
        <f t="shared" si="7"/>
        <v>#REF!</v>
      </c>
      <c r="O155" s="95" t="str">
        <f t="shared" si="8"/>
        <v>#REF!</v>
      </c>
      <c r="P155" s="96" t="str">
        <f t="shared" si="9"/>
        <v>#REF!</v>
      </c>
      <c r="Q155" s="97">
        <f>IF(ISERROR(1/VLOOKUP(M155,Simulador!A:T,6,0)),0,1/VLOOKUP(M155,Simulador!A:T,6,0))</f>
        <v>0</v>
      </c>
      <c r="R155" s="98">
        <f t="shared" si="10"/>
        <v>1.000001</v>
      </c>
      <c r="S155" s="99" t="str">
        <f t="shared" si="11"/>
        <v>#REF!</v>
      </c>
    </row>
    <row r="156">
      <c r="A156" s="100"/>
      <c r="B156" s="87" t="s">
        <v>1246</v>
      </c>
      <c r="C156" s="88" t="str">
        <f t="shared" si="1"/>
        <v>#REF!</v>
      </c>
      <c r="D156" s="89" t="str">
        <f t="shared" si="2"/>
        <v>#REF!</v>
      </c>
      <c r="E156" s="64" t="str">
        <f t="shared" si="3"/>
        <v>#REF!</v>
      </c>
      <c r="F156" s="90">
        <f>IF(ISERROR(1/VLOOKUP(B156,Simulador!A:T,13,0)),0,1/VLOOKUP(B156,Simulador!A:T,13,0))</f>
        <v>0</v>
      </c>
      <c r="G156" s="91">
        <f t="shared" si="4"/>
        <v>1.000001</v>
      </c>
      <c r="H156" s="92" t="str">
        <f t="shared" si="5"/>
        <v>#REF!</v>
      </c>
      <c r="M156" s="87" t="s">
        <v>1246</v>
      </c>
      <c r="N156" s="88" t="str">
        <f t="shared" si="7"/>
        <v>#REF!</v>
      </c>
      <c r="O156" s="95" t="str">
        <f t="shared" si="8"/>
        <v>#REF!</v>
      </c>
      <c r="P156" s="96" t="str">
        <f t="shared" si="9"/>
        <v>#REF!</v>
      </c>
      <c r="Q156" s="97">
        <f>IF(ISERROR(1/VLOOKUP(M156,Simulador!A:T,6,0)),0,1/VLOOKUP(M156,Simulador!A:T,6,0))</f>
        <v>0</v>
      </c>
      <c r="R156" s="98">
        <f t="shared" si="10"/>
        <v>1.000001</v>
      </c>
      <c r="S156" s="99" t="str">
        <f t="shared" si="11"/>
        <v>#REF!</v>
      </c>
    </row>
    <row r="157">
      <c r="A157" s="100"/>
      <c r="B157" s="87" t="s">
        <v>1247</v>
      </c>
      <c r="C157" s="88" t="str">
        <f t="shared" si="1"/>
        <v>#REF!</v>
      </c>
      <c r="D157" s="89" t="str">
        <f t="shared" si="2"/>
        <v>#REF!</v>
      </c>
      <c r="E157" s="64" t="str">
        <f t="shared" si="3"/>
        <v>#REF!</v>
      </c>
      <c r="F157" s="90">
        <f>IF(ISERROR(1/VLOOKUP(B157,Simulador!A:T,13,0)),0,1/VLOOKUP(B157,Simulador!A:T,13,0))</f>
        <v>0</v>
      </c>
      <c r="G157" s="91">
        <f t="shared" si="4"/>
        <v>1.000001</v>
      </c>
      <c r="H157" s="92" t="str">
        <f t="shared" si="5"/>
        <v>#REF!</v>
      </c>
      <c r="M157" s="87" t="s">
        <v>1247</v>
      </c>
      <c r="N157" s="88" t="str">
        <f t="shared" si="7"/>
        <v>#REF!</v>
      </c>
      <c r="O157" s="95" t="str">
        <f t="shared" si="8"/>
        <v>#REF!</v>
      </c>
      <c r="P157" s="96" t="str">
        <f t="shared" si="9"/>
        <v>#REF!</v>
      </c>
      <c r="Q157" s="97">
        <f>IF(ISERROR(1/VLOOKUP(M157,Simulador!A:T,6,0)),0,1/VLOOKUP(M157,Simulador!A:T,6,0))</f>
        <v>0</v>
      </c>
      <c r="R157" s="98">
        <f t="shared" si="10"/>
        <v>1.000001</v>
      </c>
      <c r="S157" s="99" t="str">
        <f t="shared" si="11"/>
        <v>#REF!</v>
      </c>
    </row>
    <row r="158">
      <c r="A158" s="100"/>
      <c r="B158" s="87" t="s">
        <v>1248</v>
      </c>
      <c r="C158" s="88" t="str">
        <f t="shared" si="1"/>
        <v>#REF!</v>
      </c>
      <c r="D158" s="89" t="str">
        <f t="shared" si="2"/>
        <v>#REF!</v>
      </c>
      <c r="E158" s="64" t="str">
        <f t="shared" si="3"/>
        <v>#REF!</v>
      </c>
      <c r="F158" s="90">
        <f>IF(ISERROR(1/VLOOKUP(B158,Simulador!A:T,13,0)),0,1/VLOOKUP(B158,Simulador!A:T,13,0))</f>
        <v>0</v>
      </c>
      <c r="G158" s="91">
        <f t="shared" si="4"/>
        <v>1.000001</v>
      </c>
      <c r="H158" s="92" t="str">
        <f t="shared" si="5"/>
        <v>#REF!</v>
      </c>
      <c r="M158" s="87" t="s">
        <v>1248</v>
      </c>
      <c r="N158" s="88" t="str">
        <f t="shared" si="7"/>
        <v>#REF!</v>
      </c>
      <c r="O158" s="95" t="str">
        <f t="shared" si="8"/>
        <v>#REF!</v>
      </c>
      <c r="P158" s="96" t="str">
        <f t="shared" si="9"/>
        <v>#REF!</v>
      </c>
      <c r="Q158" s="97">
        <f>IF(ISERROR(1/VLOOKUP(M158,Simulador!A:T,6,0)),0,1/VLOOKUP(M158,Simulador!A:T,6,0))</f>
        <v>0</v>
      </c>
      <c r="R158" s="98">
        <f t="shared" si="10"/>
        <v>1.000001</v>
      </c>
      <c r="S158" s="99" t="str">
        <f t="shared" si="11"/>
        <v>#REF!</v>
      </c>
    </row>
    <row r="159">
      <c r="A159" s="100"/>
      <c r="B159" s="87" t="s">
        <v>1249</v>
      </c>
      <c r="C159" s="88" t="str">
        <f t="shared" si="1"/>
        <v>#REF!</v>
      </c>
      <c r="D159" s="89" t="str">
        <f t="shared" si="2"/>
        <v>#REF!</v>
      </c>
      <c r="E159" s="64" t="str">
        <f t="shared" si="3"/>
        <v>#REF!</v>
      </c>
      <c r="F159" s="90">
        <f>IF(ISERROR(1/VLOOKUP(B159,Simulador!A:T,13,0)),0,1/VLOOKUP(B159,Simulador!A:T,13,0))</f>
        <v>0</v>
      </c>
      <c r="G159" s="91">
        <f t="shared" si="4"/>
        <v>1.000001</v>
      </c>
      <c r="H159" s="92" t="str">
        <f t="shared" si="5"/>
        <v>#REF!</v>
      </c>
      <c r="M159" s="87" t="s">
        <v>1249</v>
      </c>
      <c r="N159" s="88" t="str">
        <f t="shared" si="7"/>
        <v>#REF!</v>
      </c>
      <c r="O159" s="95" t="str">
        <f t="shared" si="8"/>
        <v>#REF!</v>
      </c>
      <c r="P159" s="96" t="str">
        <f t="shared" si="9"/>
        <v>#REF!</v>
      </c>
      <c r="Q159" s="97">
        <f>IF(ISERROR(1/VLOOKUP(M159,Simulador!A:T,6,0)),0,1/VLOOKUP(M159,Simulador!A:T,6,0))</f>
        <v>0</v>
      </c>
      <c r="R159" s="98">
        <f t="shared" si="10"/>
        <v>1.000001</v>
      </c>
      <c r="S159" s="99" t="str">
        <f t="shared" si="11"/>
        <v>#REF!</v>
      </c>
    </row>
    <row r="160">
      <c r="A160" s="100"/>
      <c r="B160" s="87" t="s">
        <v>1250</v>
      </c>
      <c r="C160" s="88" t="str">
        <f t="shared" si="1"/>
        <v>#REF!</v>
      </c>
      <c r="D160" s="89" t="str">
        <f t="shared" si="2"/>
        <v>#REF!</v>
      </c>
      <c r="E160" s="64" t="str">
        <f t="shared" si="3"/>
        <v>#REF!</v>
      </c>
      <c r="F160" s="90">
        <f>IF(ISERROR(1/VLOOKUP(B160,Simulador!A:T,13,0)),0,1/VLOOKUP(B160,Simulador!A:T,13,0))</f>
        <v>0</v>
      </c>
      <c r="G160" s="91">
        <f t="shared" si="4"/>
        <v>1.000001</v>
      </c>
      <c r="H160" s="92" t="str">
        <f t="shared" si="5"/>
        <v>#REF!</v>
      </c>
      <c r="M160" s="87" t="s">
        <v>1250</v>
      </c>
      <c r="N160" s="88" t="str">
        <f t="shared" si="7"/>
        <v>#REF!</v>
      </c>
      <c r="O160" s="95" t="str">
        <f t="shared" si="8"/>
        <v>#REF!</v>
      </c>
      <c r="P160" s="96" t="str">
        <f t="shared" si="9"/>
        <v>#REF!</v>
      </c>
      <c r="Q160" s="97">
        <f>IF(ISERROR(1/VLOOKUP(M160,Simulador!A:T,6,0)),0,1/VLOOKUP(M160,Simulador!A:T,6,0))</f>
        <v>0</v>
      </c>
      <c r="R160" s="98">
        <f t="shared" si="10"/>
        <v>1.000001</v>
      </c>
      <c r="S160" s="99" t="str">
        <f t="shared" si="11"/>
        <v>#REF!</v>
      </c>
    </row>
    <row r="161">
      <c r="A161" s="100"/>
      <c r="B161" s="87" t="s">
        <v>1251</v>
      </c>
      <c r="C161" s="88" t="str">
        <f t="shared" si="1"/>
        <v>#REF!</v>
      </c>
      <c r="D161" s="89" t="str">
        <f t="shared" si="2"/>
        <v>#REF!</v>
      </c>
      <c r="E161" s="64" t="str">
        <f t="shared" si="3"/>
        <v>#REF!</v>
      </c>
      <c r="F161" s="90">
        <f>IF(ISERROR(1/VLOOKUP(B161,Simulador!A:T,13,0)),0,1/VLOOKUP(B161,Simulador!A:T,13,0))</f>
        <v>0</v>
      </c>
      <c r="G161" s="91">
        <f t="shared" si="4"/>
        <v>1.000001</v>
      </c>
      <c r="H161" s="92" t="str">
        <f t="shared" si="5"/>
        <v>#REF!</v>
      </c>
      <c r="M161" s="87" t="s">
        <v>1251</v>
      </c>
      <c r="N161" s="88" t="str">
        <f t="shared" si="7"/>
        <v>#REF!</v>
      </c>
      <c r="O161" s="95" t="str">
        <f t="shared" si="8"/>
        <v>#REF!</v>
      </c>
      <c r="P161" s="96" t="str">
        <f t="shared" si="9"/>
        <v>#REF!</v>
      </c>
      <c r="Q161" s="97">
        <f>IF(ISERROR(1/VLOOKUP(M161,Simulador!A:T,6,0)),0,1/VLOOKUP(M161,Simulador!A:T,6,0))</f>
        <v>0</v>
      </c>
      <c r="R161" s="98">
        <f t="shared" si="10"/>
        <v>1.000001</v>
      </c>
      <c r="S161" s="99" t="str">
        <f t="shared" si="11"/>
        <v>#REF!</v>
      </c>
    </row>
    <row r="162">
      <c r="A162" s="100"/>
      <c r="B162" s="87" t="s">
        <v>1252</v>
      </c>
      <c r="C162" s="88" t="str">
        <f t="shared" si="1"/>
        <v>#REF!</v>
      </c>
      <c r="D162" s="89" t="str">
        <f t="shared" si="2"/>
        <v>#REF!</v>
      </c>
      <c r="E162" s="64" t="str">
        <f t="shared" si="3"/>
        <v>#REF!</v>
      </c>
      <c r="F162" s="90">
        <f>IF(ISERROR(1/VLOOKUP(B162,Simulador!A:T,13,0)),0,1/VLOOKUP(B162,Simulador!A:T,13,0))</f>
        <v>0</v>
      </c>
      <c r="G162" s="91">
        <f t="shared" si="4"/>
        <v>1.000001</v>
      </c>
      <c r="H162" s="92" t="str">
        <f t="shared" si="5"/>
        <v>#REF!</v>
      </c>
      <c r="M162" s="87" t="s">
        <v>1252</v>
      </c>
      <c r="N162" s="88" t="str">
        <f t="shared" si="7"/>
        <v>#REF!</v>
      </c>
      <c r="O162" s="95" t="str">
        <f t="shared" si="8"/>
        <v>#REF!</v>
      </c>
      <c r="P162" s="96" t="str">
        <f t="shared" si="9"/>
        <v>#REF!</v>
      </c>
      <c r="Q162" s="97">
        <f>IF(ISERROR(1/VLOOKUP(M162,Simulador!A:T,6,0)),0,1/VLOOKUP(M162,Simulador!A:T,6,0))</f>
        <v>0</v>
      </c>
      <c r="R162" s="98">
        <f t="shared" si="10"/>
        <v>1.000001</v>
      </c>
      <c r="S162" s="99" t="str">
        <f t="shared" si="11"/>
        <v>#REF!</v>
      </c>
    </row>
    <row r="163">
      <c r="A163" s="100"/>
      <c r="B163" s="87" t="s">
        <v>1253</v>
      </c>
      <c r="C163" s="88" t="str">
        <f t="shared" si="1"/>
        <v>#REF!</v>
      </c>
      <c r="D163" s="89" t="str">
        <f t="shared" si="2"/>
        <v>#REF!</v>
      </c>
      <c r="E163" s="64" t="str">
        <f t="shared" si="3"/>
        <v>#REF!</v>
      </c>
      <c r="F163" s="90">
        <f>IF(ISERROR(1/VLOOKUP(B163,Simulador!A:T,13,0)),0,1/VLOOKUP(B163,Simulador!A:T,13,0))</f>
        <v>0</v>
      </c>
      <c r="G163" s="91">
        <f t="shared" si="4"/>
        <v>1.000001</v>
      </c>
      <c r="H163" s="92" t="str">
        <f t="shared" si="5"/>
        <v>#REF!</v>
      </c>
      <c r="M163" s="87" t="s">
        <v>1253</v>
      </c>
      <c r="N163" s="88" t="str">
        <f t="shared" si="7"/>
        <v>#REF!</v>
      </c>
      <c r="O163" s="95" t="str">
        <f t="shared" si="8"/>
        <v>#REF!</v>
      </c>
      <c r="P163" s="96" t="str">
        <f t="shared" si="9"/>
        <v>#REF!</v>
      </c>
      <c r="Q163" s="97">
        <f>IF(ISERROR(1/VLOOKUP(M163,Simulador!A:T,6,0)),0,1/VLOOKUP(M163,Simulador!A:T,6,0))</f>
        <v>0</v>
      </c>
      <c r="R163" s="98">
        <f t="shared" si="10"/>
        <v>1.000001</v>
      </c>
      <c r="S163" s="99" t="str">
        <f t="shared" si="11"/>
        <v>#REF!</v>
      </c>
    </row>
    <row r="164">
      <c r="A164" s="100"/>
      <c r="B164" s="87" t="s">
        <v>1254</v>
      </c>
      <c r="C164" s="88" t="str">
        <f t="shared" si="1"/>
        <v>#REF!</v>
      </c>
      <c r="D164" s="89" t="str">
        <f t="shared" si="2"/>
        <v>#REF!</v>
      </c>
      <c r="E164" s="64" t="str">
        <f t="shared" si="3"/>
        <v>#REF!</v>
      </c>
      <c r="F164" s="90">
        <f>IF(ISERROR(1/VLOOKUP(B164,Simulador!A:T,13,0)),0,1/VLOOKUP(B164,Simulador!A:T,13,0))</f>
        <v>0</v>
      </c>
      <c r="G164" s="91">
        <f t="shared" si="4"/>
        <v>1.000001</v>
      </c>
      <c r="H164" s="92" t="str">
        <f t="shared" si="5"/>
        <v>#REF!</v>
      </c>
      <c r="M164" s="87" t="s">
        <v>1254</v>
      </c>
      <c r="N164" s="88" t="str">
        <f t="shared" si="7"/>
        <v>#REF!</v>
      </c>
      <c r="O164" s="95" t="str">
        <f t="shared" si="8"/>
        <v>#REF!</v>
      </c>
      <c r="P164" s="96" t="str">
        <f t="shared" si="9"/>
        <v>#REF!</v>
      </c>
      <c r="Q164" s="97">
        <f>IF(ISERROR(1/VLOOKUP(M164,Simulador!A:T,6,0)),0,1/VLOOKUP(M164,Simulador!A:T,6,0))</f>
        <v>0</v>
      </c>
      <c r="R164" s="98">
        <f t="shared" si="10"/>
        <v>1.000001</v>
      </c>
      <c r="S164" s="99" t="str">
        <f t="shared" si="11"/>
        <v>#REF!</v>
      </c>
    </row>
    <row r="165">
      <c r="A165" s="100"/>
      <c r="B165" s="87" t="s">
        <v>1255</v>
      </c>
      <c r="C165" s="88" t="str">
        <f t="shared" si="1"/>
        <v>#REF!</v>
      </c>
      <c r="D165" s="89" t="str">
        <f t="shared" si="2"/>
        <v>#REF!</v>
      </c>
      <c r="E165" s="64" t="str">
        <f t="shared" si="3"/>
        <v>#REF!</v>
      </c>
      <c r="F165" s="90">
        <f>IF(ISERROR(1/VLOOKUP(B165,Simulador!A:T,13,0)),0,1/VLOOKUP(B165,Simulador!A:T,13,0))</f>
        <v>0</v>
      </c>
      <c r="G165" s="91">
        <f t="shared" si="4"/>
        <v>1.000001</v>
      </c>
      <c r="H165" s="92" t="str">
        <f t="shared" si="5"/>
        <v>#REF!</v>
      </c>
      <c r="M165" s="87" t="s">
        <v>1255</v>
      </c>
      <c r="N165" s="88" t="str">
        <f t="shared" si="7"/>
        <v>#REF!</v>
      </c>
      <c r="O165" s="95" t="str">
        <f t="shared" si="8"/>
        <v>#REF!</v>
      </c>
      <c r="P165" s="96" t="str">
        <f t="shared" si="9"/>
        <v>#REF!</v>
      </c>
      <c r="Q165" s="97">
        <f>IF(ISERROR(1/VLOOKUP(M165,Simulador!A:T,6,0)),0,1/VLOOKUP(M165,Simulador!A:T,6,0))</f>
        <v>0</v>
      </c>
      <c r="R165" s="98">
        <f t="shared" si="10"/>
        <v>1.000001</v>
      </c>
      <c r="S165" s="99" t="str">
        <f t="shared" si="11"/>
        <v>#REF!</v>
      </c>
    </row>
    <row r="166">
      <c r="A166" s="100"/>
      <c r="B166" s="87" t="s">
        <v>1256</v>
      </c>
      <c r="C166" s="88" t="str">
        <f t="shared" si="1"/>
        <v>#REF!</v>
      </c>
      <c r="D166" s="89" t="str">
        <f t="shared" si="2"/>
        <v>#REF!</v>
      </c>
      <c r="E166" s="64" t="str">
        <f t="shared" si="3"/>
        <v>#REF!</v>
      </c>
      <c r="F166" s="90">
        <f>IF(ISERROR(1/VLOOKUP(B166,Simulador!A:T,13,0)),0,1/VLOOKUP(B166,Simulador!A:T,13,0))</f>
        <v>0</v>
      </c>
      <c r="G166" s="91">
        <f t="shared" si="4"/>
        <v>1.000001</v>
      </c>
      <c r="H166" s="92" t="str">
        <f t="shared" si="5"/>
        <v>#REF!</v>
      </c>
      <c r="M166" s="87" t="s">
        <v>1256</v>
      </c>
      <c r="N166" s="88" t="str">
        <f t="shared" si="7"/>
        <v>#REF!</v>
      </c>
      <c r="O166" s="95" t="str">
        <f t="shared" si="8"/>
        <v>#REF!</v>
      </c>
      <c r="P166" s="96" t="str">
        <f t="shared" si="9"/>
        <v>#REF!</v>
      </c>
      <c r="Q166" s="97">
        <f>IF(ISERROR(1/VLOOKUP(M166,Simulador!A:T,6,0)),0,1/VLOOKUP(M166,Simulador!A:T,6,0))</f>
        <v>0</v>
      </c>
      <c r="R166" s="98">
        <f t="shared" si="10"/>
        <v>1.000001</v>
      </c>
      <c r="S166" s="99" t="str">
        <f t="shared" si="11"/>
        <v>#REF!</v>
      </c>
    </row>
    <row r="167">
      <c r="A167" s="100"/>
      <c r="B167" s="87" t="s">
        <v>1257</v>
      </c>
      <c r="C167" s="88" t="str">
        <f t="shared" si="1"/>
        <v>#REF!</v>
      </c>
      <c r="D167" s="89" t="str">
        <f t="shared" si="2"/>
        <v>#REF!</v>
      </c>
      <c r="E167" s="64" t="str">
        <f t="shared" si="3"/>
        <v>#REF!</v>
      </c>
      <c r="F167" s="90">
        <f>IF(ISERROR(1/VLOOKUP(B167,Simulador!A:T,13,0)),0,1/VLOOKUP(B167,Simulador!A:T,13,0))</f>
        <v>0</v>
      </c>
      <c r="G167" s="91">
        <f t="shared" si="4"/>
        <v>1.000001</v>
      </c>
      <c r="H167" s="92" t="str">
        <f t="shared" si="5"/>
        <v>#REF!</v>
      </c>
      <c r="M167" s="87" t="s">
        <v>1257</v>
      </c>
      <c r="N167" s="88" t="str">
        <f t="shared" si="7"/>
        <v>#REF!</v>
      </c>
      <c r="O167" s="95" t="str">
        <f t="shared" si="8"/>
        <v>#REF!</v>
      </c>
      <c r="P167" s="96" t="str">
        <f t="shared" si="9"/>
        <v>#REF!</v>
      </c>
      <c r="Q167" s="97">
        <f>IF(ISERROR(1/VLOOKUP(M167,Simulador!A:T,6,0)),0,1/VLOOKUP(M167,Simulador!A:T,6,0))</f>
        <v>0</v>
      </c>
      <c r="R167" s="98">
        <f t="shared" si="10"/>
        <v>1.000001</v>
      </c>
      <c r="S167" s="99" t="str">
        <f t="shared" si="11"/>
        <v>#REF!</v>
      </c>
    </row>
    <row r="168">
      <c r="A168" s="100"/>
      <c r="B168" s="87" t="s">
        <v>1258</v>
      </c>
      <c r="C168" s="88" t="str">
        <f t="shared" si="1"/>
        <v>#REF!</v>
      </c>
      <c r="D168" s="89" t="str">
        <f t="shared" si="2"/>
        <v>#REF!</v>
      </c>
      <c r="E168" s="64" t="str">
        <f t="shared" si="3"/>
        <v>#REF!</v>
      </c>
      <c r="F168" s="90">
        <f>IF(ISERROR(1/VLOOKUP(B168,Simulador!A:T,13,0)),0,1/VLOOKUP(B168,Simulador!A:T,13,0))</f>
        <v>0</v>
      </c>
      <c r="G168" s="91">
        <f t="shared" si="4"/>
        <v>1.000001</v>
      </c>
      <c r="H168" s="92" t="str">
        <f t="shared" si="5"/>
        <v>#REF!</v>
      </c>
      <c r="M168" s="87" t="s">
        <v>1258</v>
      </c>
      <c r="N168" s="88" t="str">
        <f t="shared" si="7"/>
        <v>#REF!</v>
      </c>
      <c r="O168" s="95" t="str">
        <f t="shared" si="8"/>
        <v>#REF!</v>
      </c>
      <c r="P168" s="96" t="str">
        <f t="shared" si="9"/>
        <v>#REF!</v>
      </c>
      <c r="Q168" s="97">
        <f>IF(ISERROR(1/VLOOKUP(M168,Simulador!A:T,6,0)),0,1/VLOOKUP(M168,Simulador!A:T,6,0))</f>
        <v>0</v>
      </c>
      <c r="R168" s="98">
        <f t="shared" si="10"/>
        <v>1.000001</v>
      </c>
      <c r="S168" s="99" t="str">
        <f t="shared" si="11"/>
        <v>#REF!</v>
      </c>
    </row>
    <row r="169">
      <c r="A169" s="100"/>
      <c r="B169" s="87" t="s">
        <v>1259</v>
      </c>
      <c r="C169" s="88" t="str">
        <f t="shared" si="1"/>
        <v>#REF!</v>
      </c>
      <c r="D169" s="89" t="str">
        <f t="shared" si="2"/>
        <v>#REF!</v>
      </c>
      <c r="E169" s="64" t="str">
        <f t="shared" si="3"/>
        <v>#REF!</v>
      </c>
      <c r="F169" s="90">
        <f>IF(ISERROR(1/VLOOKUP(B169,Simulador!A:T,13,0)),0,1/VLOOKUP(B169,Simulador!A:T,13,0))</f>
        <v>0</v>
      </c>
      <c r="G169" s="91">
        <f t="shared" si="4"/>
        <v>1.000001</v>
      </c>
      <c r="H169" s="92" t="str">
        <f t="shared" si="5"/>
        <v>#REF!</v>
      </c>
      <c r="M169" s="87" t="s">
        <v>1259</v>
      </c>
      <c r="N169" s="88" t="str">
        <f t="shared" si="7"/>
        <v>#REF!</v>
      </c>
      <c r="O169" s="95" t="str">
        <f t="shared" si="8"/>
        <v>#REF!</v>
      </c>
      <c r="P169" s="96" t="str">
        <f t="shared" si="9"/>
        <v>#REF!</v>
      </c>
      <c r="Q169" s="97">
        <f>IF(ISERROR(1/VLOOKUP(M169,Simulador!A:T,6,0)),0,1/VLOOKUP(M169,Simulador!A:T,6,0))</f>
        <v>0</v>
      </c>
      <c r="R169" s="98">
        <f t="shared" si="10"/>
        <v>1.000001</v>
      </c>
      <c r="S169" s="99" t="str">
        <f t="shared" si="11"/>
        <v>#REF!</v>
      </c>
    </row>
    <row r="170">
      <c r="A170" s="100"/>
      <c r="B170" s="87" t="s">
        <v>1260</v>
      </c>
      <c r="C170" s="88" t="str">
        <f t="shared" si="1"/>
        <v>#REF!</v>
      </c>
      <c r="D170" s="89" t="str">
        <f t="shared" si="2"/>
        <v>#REF!</v>
      </c>
      <c r="E170" s="64" t="str">
        <f t="shared" si="3"/>
        <v>#REF!</v>
      </c>
      <c r="F170" s="90">
        <f>IF(ISERROR(1/VLOOKUP(B170,Simulador!A:T,13,0)),0,1/VLOOKUP(B170,Simulador!A:T,13,0))</f>
        <v>0</v>
      </c>
      <c r="G170" s="91">
        <f t="shared" si="4"/>
        <v>1.000001</v>
      </c>
      <c r="H170" s="92" t="str">
        <f t="shared" si="5"/>
        <v>#REF!</v>
      </c>
      <c r="M170" s="87" t="s">
        <v>1260</v>
      </c>
      <c r="N170" s="88" t="str">
        <f t="shared" si="7"/>
        <v>#REF!</v>
      </c>
      <c r="O170" s="95" t="str">
        <f t="shared" si="8"/>
        <v>#REF!</v>
      </c>
      <c r="P170" s="96" t="str">
        <f t="shared" si="9"/>
        <v>#REF!</v>
      </c>
      <c r="Q170" s="97">
        <f>IF(ISERROR(1/VLOOKUP(M170,Simulador!A:T,6,0)),0,1/VLOOKUP(M170,Simulador!A:T,6,0))</f>
        <v>0</v>
      </c>
      <c r="R170" s="98">
        <f t="shared" si="10"/>
        <v>1.000001</v>
      </c>
      <c r="S170" s="99" t="str">
        <f t="shared" si="11"/>
        <v>#REF!</v>
      </c>
    </row>
    <row r="171">
      <c r="A171" s="100"/>
      <c r="B171" s="87" t="s">
        <v>1261</v>
      </c>
      <c r="C171" s="88" t="str">
        <f t="shared" si="1"/>
        <v>#REF!</v>
      </c>
      <c r="D171" s="89" t="str">
        <f t="shared" si="2"/>
        <v>#REF!</v>
      </c>
      <c r="E171" s="64" t="str">
        <f t="shared" si="3"/>
        <v>#REF!</v>
      </c>
      <c r="F171" s="90">
        <f>IF(ISERROR(1/VLOOKUP(B171,Simulador!A:T,13,0)),0,1/VLOOKUP(B171,Simulador!A:T,13,0))</f>
        <v>0</v>
      </c>
      <c r="G171" s="91">
        <f t="shared" si="4"/>
        <v>1.000001</v>
      </c>
      <c r="H171" s="92" t="str">
        <f t="shared" si="5"/>
        <v>#REF!</v>
      </c>
      <c r="M171" s="87" t="s">
        <v>1261</v>
      </c>
      <c r="N171" s="88" t="str">
        <f t="shared" si="7"/>
        <v>#REF!</v>
      </c>
      <c r="O171" s="95" t="str">
        <f t="shared" si="8"/>
        <v>#REF!</v>
      </c>
      <c r="P171" s="96" t="str">
        <f t="shared" si="9"/>
        <v>#REF!</v>
      </c>
      <c r="Q171" s="97">
        <f>IF(ISERROR(1/VLOOKUP(M171,Simulador!A:T,6,0)),0,1/VLOOKUP(M171,Simulador!A:T,6,0))</f>
        <v>0</v>
      </c>
      <c r="R171" s="98">
        <f t="shared" si="10"/>
        <v>1.000001</v>
      </c>
      <c r="S171" s="99" t="str">
        <f t="shared" si="11"/>
        <v>#REF!</v>
      </c>
    </row>
    <row r="172">
      <c r="A172" s="100"/>
      <c r="B172" s="87" t="s">
        <v>1262</v>
      </c>
      <c r="C172" s="88" t="str">
        <f t="shared" si="1"/>
        <v>#REF!</v>
      </c>
      <c r="D172" s="89" t="str">
        <f t="shared" si="2"/>
        <v>#REF!</v>
      </c>
      <c r="E172" s="64" t="str">
        <f t="shared" si="3"/>
        <v>#REF!</v>
      </c>
      <c r="F172" s="90">
        <f>IF(ISERROR(1/VLOOKUP(B172,Simulador!A:T,13,0)),0,1/VLOOKUP(B172,Simulador!A:T,13,0))</f>
        <v>0</v>
      </c>
      <c r="G172" s="91">
        <f t="shared" si="4"/>
        <v>1.000001</v>
      </c>
      <c r="H172" s="92" t="str">
        <f t="shared" si="5"/>
        <v>#REF!</v>
      </c>
      <c r="M172" s="87" t="s">
        <v>1262</v>
      </c>
      <c r="N172" s="88" t="str">
        <f t="shared" si="7"/>
        <v>#REF!</v>
      </c>
      <c r="O172" s="95" t="str">
        <f t="shared" si="8"/>
        <v>#REF!</v>
      </c>
      <c r="P172" s="96" t="str">
        <f t="shared" si="9"/>
        <v>#REF!</v>
      </c>
      <c r="Q172" s="97">
        <f>IF(ISERROR(1/VLOOKUP(M172,Simulador!A:T,6,0)),0,1/VLOOKUP(M172,Simulador!A:T,6,0))</f>
        <v>0</v>
      </c>
      <c r="R172" s="98">
        <f t="shared" si="10"/>
        <v>1.000001</v>
      </c>
      <c r="S172" s="99" t="str">
        <f t="shared" si="11"/>
        <v>#REF!</v>
      </c>
    </row>
    <row r="173">
      <c r="A173" s="100"/>
      <c r="B173" s="87" t="s">
        <v>1263</v>
      </c>
      <c r="C173" s="88" t="str">
        <f t="shared" si="1"/>
        <v>#REF!</v>
      </c>
      <c r="D173" s="89" t="str">
        <f t="shared" si="2"/>
        <v>#REF!</v>
      </c>
      <c r="E173" s="64" t="str">
        <f t="shared" si="3"/>
        <v>#REF!</v>
      </c>
      <c r="F173" s="90">
        <f>IF(ISERROR(1/VLOOKUP(B173,Simulador!A:T,13,0)),0,1/VLOOKUP(B173,Simulador!A:T,13,0))</f>
        <v>0</v>
      </c>
      <c r="G173" s="91">
        <f t="shared" si="4"/>
        <v>1.000001</v>
      </c>
      <c r="H173" s="92" t="str">
        <f t="shared" si="5"/>
        <v>#REF!</v>
      </c>
      <c r="M173" s="87" t="s">
        <v>1263</v>
      </c>
      <c r="N173" s="88" t="str">
        <f t="shared" si="7"/>
        <v>#REF!</v>
      </c>
      <c r="O173" s="95" t="str">
        <f t="shared" si="8"/>
        <v>#REF!</v>
      </c>
      <c r="P173" s="96" t="str">
        <f t="shared" si="9"/>
        <v>#REF!</v>
      </c>
      <c r="Q173" s="97">
        <f>IF(ISERROR(1/VLOOKUP(M173,Simulador!A:T,6,0)),0,1/VLOOKUP(M173,Simulador!A:T,6,0))</f>
        <v>0</v>
      </c>
      <c r="R173" s="98">
        <f t="shared" si="10"/>
        <v>1.000001</v>
      </c>
      <c r="S173" s="99" t="str">
        <f t="shared" si="11"/>
        <v>#REF!</v>
      </c>
    </row>
    <row r="174">
      <c r="A174" s="100"/>
      <c r="B174" s="87" t="s">
        <v>1264</v>
      </c>
      <c r="C174" s="88" t="str">
        <f t="shared" si="1"/>
        <v>#REF!</v>
      </c>
      <c r="D174" s="89" t="str">
        <f t="shared" si="2"/>
        <v>#REF!</v>
      </c>
      <c r="E174" s="64" t="str">
        <f t="shared" si="3"/>
        <v>#REF!</v>
      </c>
      <c r="F174" s="90">
        <f>IF(ISERROR(1/VLOOKUP(B174,Simulador!A:T,13,0)),0,1/VLOOKUP(B174,Simulador!A:T,13,0))</f>
        <v>0</v>
      </c>
      <c r="G174" s="91">
        <f t="shared" si="4"/>
        <v>1.000001</v>
      </c>
      <c r="H174" s="92" t="str">
        <f t="shared" si="5"/>
        <v>#REF!</v>
      </c>
      <c r="M174" s="87" t="s">
        <v>1264</v>
      </c>
      <c r="N174" s="88" t="str">
        <f t="shared" si="7"/>
        <v>#REF!</v>
      </c>
      <c r="O174" s="95" t="str">
        <f t="shared" si="8"/>
        <v>#REF!</v>
      </c>
      <c r="P174" s="96" t="str">
        <f t="shared" si="9"/>
        <v>#REF!</v>
      </c>
      <c r="Q174" s="97">
        <f>IF(ISERROR(1/VLOOKUP(M174,Simulador!A:T,6,0)),0,1/VLOOKUP(M174,Simulador!A:T,6,0))</f>
        <v>0</v>
      </c>
      <c r="R174" s="98">
        <f t="shared" si="10"/>
        <v>1.000001</v>
      </c>
      <c r="S174" s="99" t="str">
        <f t="shared" si="11"/>
        <v>#REF!</v>
      </c>
    </row>
    <row r="175">
      <c r="A175" s="100"/>
      <c r="B175" s="87" t="s">
        <v>1265</v>
      </c>
      <c r="C175" s="88" t="str">
        <f t="shared" si="1"/>
        <v>#REF!</v>
      </c>
      <c r="D175" s="89" t="str">
        <f t="shared" si="2"/>
        <v>#REF!</v>
      </c>
      <c r="E175" s="64" t="str">
        <f t="shared" si="3"/>
        <v>#REF!</v>
      </c>
      <c r="F175" s="90">
        <f>IF(ISERROR(1/VLOOKUP(B175,Simulador!A:T,13,0)),0,1/VLOOKUP(B175,Simulador!A:T,13,0))</f>
        <v>0</v>
      </c>
      <c r="G175" s="91">
        <f t="shared" si="4"/>
        <v>1.000001</v>
      </c>
      <c r="H175" s="92" t="str">
        <f t="shared" si="5"/>
        <v>#REF!</v>
      </c>
      <c r="M175" s="87" t="s">
        <v>1265</v>
      </c>
      <c r="N175" s="88" t="str">
        <f t="shared" si="7"/>
        <v>#REF!</v>
      </c>
      <c r="O175" s="95" t="str">
        <f t="shared" si="8"/>
        <v>#REF!</v>
      </c>
      <c r="P175" s="96" t="str">
        <f t="shared" si="9"/>
        <v>#REF!</v>
      </c>
      <c r="Q175" s="97">
        <f>IF(ISERROR(1/VLOOKUP(M175,Simulador!A:T,6,0)),0,1/VLOOKUP(M175,Simulador!A:T,6,0))</f>
        <v>0</v>
      </c>
      <c r="R175" s="98">
        <f t="shared" si="10"/>
        <v>1.000001</v>
      </c>
      <c r="S175" s="99" t="str">
        <f t="shared" si="11"/>
        <v>#REF!</v>
      </c>
    </row>
    <row r="176">
      <c r="A176" s="100"/>
      <c r="B176" s="87" t="s">
        <v>1266</v>
      </c>
      <c r="C176" s="88" t="str">
        <f t="shared" si="1"/>
        <v>#REF!</v>
      </c>
      <c r="D176" s="89" t="str">
        <f t="shared" si="2"/>
        <v>#REF!</v>
      </c>
      <c r="E176" s="64" t="str">
        <f t="shared" si="3"/>
        <v>#REF!</v>
      </c>
      <c r="F176" s="90">
        <f>IF(ISERROR(1/VLOOKUP(B176,Simulador!A:T,13,0)),0,1/VLOOKUP(B176,Simulador!A:T,13,0))</f>
        <v>0</v>
      </c>
      <c r="G176" s="91">
        <f t="shared" si="4"/>
        <v>1.000001</v>
      </c>
      <c r="H176" s="92" t="str">
        <f t="shared" si="5"/>
        <v>#REF!</v>
      </c>
      <c r="M176" s="87" t="s">
        <v>1266</v>
      </c>
      <c r="N176" s="88" t="str">
        <f t="shared" si="7"/>
        <v>#REF!</v>
      </c>
      <c r="O176" s="95" t="str">
        <f t="shared" si="8"/>
        <v>#REF!</v>
      </c>
      <c r="P176" s="96" t="str">
        <f t="shared" si="9"/>
        <v>#REF!</v>
      </c>
      <c r="Q176" s="97">
        <f>IF(ISERROR(1/VLOOKUP(M176,Simulador!A:T,6,0)),0,1/VLOOKUP(M176,Simulador!A:T,6,0))</f>
        <v>0</v>
      </c>
      <c r="R176" s="98">
        <f t="shared" si="10"/>
        <v>1.000001</v>
      </c>
      <c r="S176" s="99" t="str">
        <f t="shared" si="11"/>
        <v>#REF!</v>
      </c>
    </row>
    <row r="177">
      <c r="A177" s="100"/>
      <c r="B177" s="87" t="s">
        <v>1267</v>
      </c>
      <c r="C177" s="88" t="str">
        <f t="shared" si="1"/>
        <v>#REF!</v>
      </c>
      <c r="D177" s="89" t="str">
        <f t="shared" si="2"/>
        <v>#REF!</v>
      </c>
      <c r="E177" s="64" t="str">
        <f t="shared" si="3"/>
        <v>#REF!</v>
      </c>
      <c r="F177" s="90">
        <f>IF(ISERROR(1/VLOOKUP(B177,Simulador!A:T,13,0)),0,1/VLOOKUP(B177,Simulador!A:T,13,0))</f>
        <v>0</v>
      </c>
      <c r="G177" s="91">
        <f t="shared" si="4"/>
        <v>1.000001</v>
      </c>
      <c r="H177" s="92" t="str">
        <f t="shared" si="5"/>
        <v>#REF!</v>
      </c>
      <c r="M177" s="87" t="s">
        <v>1267</v>
      </c>
      <c r="N177" s="88" t="str">
        <f t="shared" si="7"/>
        <v>#REF!</v>
      </c>
      <c r="O177" s="95" t="str">
        <f t="shared" si="8"/>
        <v>#REF!</v>
      </c>
      <c r="P177" s="96" t="str">
        <f t="shared" si="9"/>
        <v>#REF!</v>
      </c>
      <c r="Q177" s="97">
        <f>IF(ISERROR(1/VLOOKUP(M177,Simulador!A:T,6,0)),0,1/VLOOKUP(M177,Simulador!A:T,6,0))</f>
        <v>0</v>
      </c>
      <c r="R177" s="98">
        <f t="shared" si="10"/>
        <v>1.000001</v>
      </c>
      <c r="S177" s="99" t="str">
        <f t="shared" si="11"/>
        <v>#REF!</v>
      </c>
    </row>
    <row r="178">
      <c r="A178" s="100"/>
      <c r="B178" s="87" t="s">
        <v>1268</v>
      </c>
      <c r="C178" s="88" t="str">
        <f t="shared" si="1"/>
        <v>#REF!</v>
      </c>
      <c r="D178" s="89" t="str">
        <f t="shared" si="2"/>
        <v>#REF!</v>
      </c>
      <c r="E178" s="64" t="str">
        <f t="shared" si="3"/>
        <v>#REF!</v>
      </c>
      <c r="F178" s="90">
        <f>IF(ISERROR(1/VLOOKUP(B178,Simulador!A:T,13,0)),0,1/VLOOKUP(B178,Simulador!A:T,13,0))</f>
        <v>0</v>
      </c>
      <c r="G178" s="91">
        <f t="shared" si="4"/>
        <v>1.000001</v>
      </c>
      <c r="H178" s="92" t="str">
        <f t="shared" si="5"/>
        <v>#REF!</v>
      </c>
      <c r="M178" s="87" t="s">
        <v>1268</v>
      </c>
      <c r="N178" s="88" t="str">
        <f t="shared" si="7"/>
        <v>#REF!</v>
      </c>
      <c r="O178" s="95" t="str">
        <f t="shared" si="8"/>
        <v>#REF!</v>
      </c>
      <c r="P178" s="96" t="str">
        <f t="shared" si="9"/>
        <v>#REF!</v>
      </c>
      <c r="Q178" s="97">
        <f>IF(ISERROR(1/VLOOKUP(M178,Simulador!A:T,6,0)),0,1/VLOOKUP(M178,Simulador!A:T,6,0))</f>
        <v>0</v>
      </c>
      <c r="R178" s="98">
        <f t="shared" si="10"/>
        <v>1.000001</v>
      </c>
      <c r="S178" s="99" t="str">
        <f t="shared" si="11"/>
        <v>#REF!</v>
      </c>
    </row>
    <row r="179">
      <c r="A179" s="100"/>
      <c r="B179" s="87" t="s">
        <v>1269</v>
      </c>
      <c r="C179" s="88" t="str">
        <f t="shared" si="1"/>
        <v>#REF!</v>
      </c>
      <c r="D179" s="89" t="str">
        <f t="shared" si="2"/>
        <v>#REF!</v>
      </c>
      <c r="E179" s="64" t="str">
        <f t="shared" si="3"/>
        <v>#REF!</v>
      </c>
      <c r="F179" s="90">
        <f>IF(ISERROR(1/VLOOKUP(B179,Simulador!A:T,13,0)),0,1/VLOOKUP(B179,Simulador!A:T,13,0))</f>
        <v>0</v>
      </c>
      <c r="G179" s="91">
        <f t="shared" si="4"/>
        <v>1.000001</v>
      </c>
      <c r="H179" s="92" t="str">
        <f t="shared" si="5"/>
        <v>#REF!</v>
      </c>
      <c r="M179" s="87" t="s">
        <v>1269</v>
      </c>
      <c r="N179" s="88" t="str">
        <f t="shared" si="7"/>
        <v>#REF!</v>
      </c>
      <c r="O179" s="95" t="str">
        <f t="shared" si="8"/>
        <v>#REF!</v>
      </c>
      <c r="P179" s="96" t="str">
        <f t="shared" si="9"/>
        <v>#REF!</v>
      </c>
      <c r="Q179" s="97">
        <f>IF(ISERROR(1/VLOOKUP(M179,Simulador!A:T,6,0)),0,1/VLOOKUP(M179,Simulador!A:T,6,0))</f>
        <v>0</v>
      </c>
      <c r="R179" s="98">
        <f t="shared" si="10"/>
        <v>1.000001</v>
      </c>
      <c r="S179" s="99" t="str">
        <f t="shared" si="11"/>
        <v>#REF!</v>
      </c>
    </row>
    <row r="180">
      <c r="A180" s="100"/>
      <c r="B180" s="87" t="s">
        <v>1270</v>
      </c>
      <c r="C180" s="88" t="str">
        <f t="shared" si="1"/>
        <v>#REF!</v>
      </c>
      <c r="D180" s="89" t="str">
        <f t="shared" si="2"/>
        <v>#REF!</v>
      </c>
      <c r="E180" s="64" t="str">
        <f t="shared" si="3"/>
        <v>#REF!</v>
      </c>
      <c r="F180" s="90">
        <f>IF(ISERROR(1/VLOOKUP(B180,Simulador!A:T,13,0)),0,1/VLOOKUP(B180,Simulador!A:T,13,0))</f>
        <v>0</v>
      </c>
      <c r="G180" s="91">
        <f t="shared" si="4"/>
        <v>1.000001</v>
      </c>
      <c r="H180" s="92" t="str">
        <f t="shared" si="5"/>
        <v>#REF!</v>
      </c>
      <c r="M180" s="87" t="s">
        <v>1270</v>
      </c>
      <c r="N180" s="88" t="str">
        <f t="shared" si="7"/>
        <v>#REF!</v>
      </c>
      <c r="O180" s="95" t="str">
        <f t="shared" si="8"/>
        <v>#REF!</v>
      </c>
      <c r="P180" s="96" t="str">
        <f t="shared" si="9"/>
        <v>#REF!</v>
      </c>
      <c r="Q180" s="97">
        <f>IF(ISERROR(1/VLOOKUP(M180,Simulador!A:T,6,0)),0,1/VLOOKUP(M180,Simulador!A:T,6,0))</f>
        <v>0</v>
      </c>
      <c r="R180" s="98">
        <f t="shared" si="10"/>
        <v>1.000001</v>
      </c>
      <c r="S180" s="99" t="str">
        <f t="shared" si="11"/>
        <v>#REF!</v>
      </c>
    </row>
    <row r="181">
      <c r="A181" s="100"/>
      <c r="B181" s="87" t="s">
        <v>1271</v>
      </c>
      <c r="C181" s="88" t="str">
        <f t="shared" si="1"/>
        <v>#REF!</v>
      </c>
      <c r="D181" s="89" t="str">
        <f t="shared" si="2"/>
        <v>#REF!</v>
      </c>
      <c r="E181" s="64" t="str">
        <f t="shared" si="3"/>
        <v>#REF!</v>
      </c>
      <c r="F181" s="90">
        <f>IF(ISERROR(1/VLOOKUP(B181,Simulador!A:T,13,0)),0,1/VLOOKUP(B181,Simulador!A:T,13,0))</f>
        <v>0</v>
      </c>
      <c r="G181" s="91">
        <f t="shared" si="4"/>
        <v>1.000001</v>
      </c>
      <c r="H181" s="92" t="str">
        <f t="shared" si="5"/>
        <v>#REF!</v>
      </c>
      <c r="M181" s="87" t="s">
        <v>1271</v>
      </c>
      <c r="N181" s="88" t="str">
        <f t="shared" si="7"/>
        <v>#REF!</v>
      </c>
      <c r="O181" s="95" t="str">
        <f t="shared" si="8"/>
        <v>#REF!</v>
      </c>
      <c r="P181" s="96" t="str">
        <f t="shared" si="9"/>
        <v>#REF!</v>
      </c>
      <c r="Q181" s="97">
        <f>IF(ISERROR(1/VLOOKUP(M181,Simulador!A:T,6,0)),0,1/VLOOKUP(M181,Simulador!A:T,6,0))</f>
        <v>0</v>
      </c>
      <c r="R181" s="98">
        <f t="shared" si="10"/>
        <v>1.000001</v>
      </c>
      <c r="S181" s="99" t="str">
        <f t="shared" si="11"/>
        <v>#REF!</v>
      </c>
    </row>
    <row r="182">
      <c r="A182" s="100"/>
      <c r="B182" s="87" t="s">
        <v>1272</v>
      </c>
      <c r="C182" s="88" t="str">
        <f t="shared" si="1"/>
        <v>#REF!</v>
      </c>
      <c r="D182" s="89" t="str">
        <f t="shared" si="2"/>
        <v>#REF!</v>
      </c>
      <c r="E182" s="64" t="str">
        <f t="shared" si="3"/>
        <v>#REF!</v>
      </c>
      <c r="F182" s="90">
        <f>IF(ISERROR(1/VLOOKUP(B182,Simulador!A:T,13,0)),0,1/VLOOKUP(B182,Simulador!A:T,13,0))</f>
        <v>0</v>
      </c>
      <c r="G182" s="91">
        <f t="shared" si="4"/>
        <v>1.000001</v>
      </c>
      <c r="H182" s="92" t="str">
        <f t="shared" si="5"/>
        <v>#REF!</v>
      </c>
      <c r="M182" s="87" t="s">
        <v>1272</v>
      </c>
      <c r="N182" s="88" t="str">
        <f t="shared" si="7"/>
        <v>#REF!</v>
      </c>
      <c r="O182" s="95" t="str">
        <f t="shared" si="8"/>
        <v>#REF!</v>
      </c>
      <c r="P182" s="96" t="str">
        <f t="shared" si="9"/>
        <v>#REF!</v>
      </c>
      <c r="Q182" s="97">
        <f>IF(ISERROR(1/VLOOKUP(M182,Simulador!A:T,6,0)),0,1/VLOOKUP(M182,Simulador!A:T,6,0))</f>
        <v>0</v>
      </c>
      <c r="R182" s="98">
        <f t="shared" si="10"/>
        <v>1.000001</v>
      </c>
      <c r="S182" s="99" t="str">
        <f t="shared" si="11"/>
        <v>#REF!</v>
      </c>
    </row>
    <row r="183">
      <c r="A183" s="100"/>
      <c r="B183" s="87" t="s">
        <v>1273</v>
      </c>
      <c r="C183" s="88" t="str">
        <f t="shared" si="1"/>
        <v>#REF!</v>
      </c>
      <c r="D183" s="89" t="str">
        <f t="shared" si="2"/>
        <v>#REF!</v>
      </c>
      <c r="E183" s="64" t="str">
        <f t="shared" si="3"/>
        <v>#REF!</v>
      </c>
      <c r="F183" s="90">
        <f>IF(ISERROR(1/VLOOKUP(B183,Simulador!A:T,13,0)),0,1/VLOOKUP(B183,Simulador!A:T,13,0))</f>
        <v>0</v>
      </c>
      <c r="G183" s="91">
        <f t="shared" si="4"/>
        <v>1.000001</v>
      </c>
      <c r="H183" s="92" t="str">
        <f t="shared" si="5"/>
        <v>#REF!</v>
      </c>
      <c r="M183" s="87" t="s">
        <v>1273</v>
      </c>
      <c r="N183" s="88" t="str">
        <f t="shared" si="7"/>
        <v>#REF!</v>
      </c>
      <c r="O183" s="95" t="str">
        <f t="shared" si="8"/>
        <v>#REF!</v>
      </c>
      <c r="P183" s="96" t="str">
        <f t="shared" si="9"/>
        <v>#REF!</v>
      </c>
      <c r="Q183" s="97">
        <f>IF(ISERROR(1/VLOOKUP(M183,Simulador!A:T,6,0)),0,1/VLOOKUP(M183,Simulador!A:T,6,0))</f>
        <v>0</v>
      </c>
      <c r="R183" s="98">
        <f t="shared" si="10"/>
        <v>1.000001</v>
      </c>
      <c r="S183" s="99" t="str">
        <f t="shared" si="11"/>
        <v>#REF!</v>
      </c>
    </row>
    <row r="184">
      <c r="A184" s="100"/>
      <c r="B184" s="87" t="s">
        <v>1274</v>
      </c>
      <c r="C184" s="88" t="str">
        <f t="shared" si="1"/>
        <v>#REF!</v>
      </c>
      <c r="D184" s="89" t="str">
        <f t="shared" si="2"/>
        <v>#REF!</v>
      </c>
      <c r="E184" s="64" t="str">
        <f t="shared" si="3"/>
        <v>#REF!</v>
      </c>
      <c r="F184" s="90">
        <f>IF(ISERROR(1/VLOOKUP(B184,Simulador!A:T,13,0)),0,1/VLOOKUP(B184,Simulador!A:T,13,0))</f>
        <v>0</v>
      </c>
      <c r="G184" s="91">
        <f t="shared" si="4"/>
        <v>1.000001</v>
      </c>
      <c r="H184" s="92" t="str">
        <f t="shared" si="5"/>
        <v>#REF!</v>
      </c>
      <c r="M184" s="87" t="s">
        <v>1274</v>
      </c>
      <c r="N184" s="88" t="str">
        <f t="shared" si="7"/>
        <v>#REF!</v>
      </c>
      <c r="O184" s="95" t="str">
        <f t="shared" si="8"/>
        <v>#REF!</v>
      </c>
      <c r="P184" s="96" t="str">
        <f t="shared" si="9"/>
        <v>#REF!</v>
      </c>
      <c r="Q184" s="97">
        <f>IF(ISERROR(1/VLOOKUP(M184,Simulador!A:T,6,0)),0,1/VLOOKUP(M184,Simulador!A:T,6,0))</f>
        <v>0</v>
      </c>
      <c r="R184" s="98">
        <f t="shared" si="10"/>
        <v>1.000001</v>
      </c>
      <c r="S184" s="99" t="str">
        <f t="shared" si="11"/>
        <v>#REF!</v>
      </c>
    </row>
    <row r="185">
      <c r="A185" s="100"/>
      <c r="B185" s="87" t="s">
        <v>1275</v>
      </c>
      <c r="C185" s="88" t="str">
        <f t="shared" si="1"/>
        <v>#REF!</v>
      </c>
      <c r="D185" s="89" t="str">
        <f t="shared" si="2"/>
        <v>#REF!</v>
      </c>
      <c r="E185" s="64" t="str">
        <f t="shared" si="3"/>
        <v>#REF!</v>
      </c>
      <c r="F185" s="90">
        <f>IF(ISERROR(1/VLOOKUP(B185,Simulador!A:T,13,0)),0,1/VLOOKUP(B185,Simulador!A:T,13,0))</f>
        <v>0</v>
      </c>
      <c r="G185" s="91">
        <f t="shared" si="4"/>
        <v>1.000001</v>
      </c>
      <c r="H185" s="92" t="str">
        <f t="shared" si="5"/>
        <v>#REF!</v>
      </c>
      <c r="M185" s="87" t="s">
        <v>1275</v>
      </c>
      <c r="N185" s="88" t="str">
        <f t="shared" si="7"/>
        <v>#REF!</v>
      </c>
      <c r="O185" s="95" t="str">
        <f t="shared" si="8"/>
        <v>#REF!</v>
      </c>
      <c r="P185" s="96" t="str">
        <f t="shared" si="9"/>
        <v>#REF!</v>
      </c>
      <c r="Q185" s="97">
        <f>IF(ISERROR(1/VLOOKUP(M185,Simulador!A:T,6,0)),0,1/VLOOKUP(M185,Simulador!A:T,6,0))</f>
        <v>0</v>
      </c>
      <c r="R185" s="98">
        <f t="shared" si="10"/>
        <v>1.000001</v>
      </c>
      <c r="S185" s="99" t="str">
        <f t="shared" si="11"/>
        <v>#REF!</v>
      </c>
    </row>
    <row r="186">
      <c r="A186" s="100"/>
      <c r="B186" s="87" t="s">
        <v>1276</v>
      </c>
      <c r="C186" s="88" t="str">
        <f t="shared" si="1"/>
        <v>#REF!</v>
      </c>
      <c r="D186" s="89" t="str">
        <f t="shared" si="2"/>
        <v>#REF!</v>
      </c>
      <c r="E186" s="64" t="str">
        <f t="shared" si="3"/>
        <v>#REF!</v>
      </c>
      <c r="F186" s="90">
        <f>IF(ISERROR(1/VLOOKUP(B186,Simulador!A:T,13,0)),0,1/VLOOKUP(B186,Simulador!A:T,13,0))</f>
        <v>0</v>
      </c>
      <c r="G186" s="91">
        <f t="shared" si="4"/>
        <v>1.000001</v>
      </c>
      <c r="H186" s="92" t="str">
        <f t="shared" si="5"/>
        <v>#REF!</v>
      </c>
      <c r="M186" s="87" t="s">
        <v>1276</v>
      </c>
      <c r="N186" s="88" t="str">
        <f t="shared" si="7"/>
        <v>#REF!</v>
      </c>
      <c r="O186" s="95" t="str">
        <f t="shared" si="8"/>
        <v>#REF!</v>
      </c>
      <c r="P186" s="96" t="str">
        <f t="shared" si="9"/>
        <v>#REF!</v>
      </c>
      <c r="Q186" s="97">
        <f>IF(ISERROR(1/VLOOKUP(M186,Simulador!A:T,6,0)),0,1/VLOOKUP(M186,Simulador!A:T,6,0))</f>
        <v>0</v>
      </c>
      <c r="R186" s="98">
        <f t="shared" si="10"/>
        <v>1.000001</v>
      </c>
      <c r="S186" s="99" t="str">
        <f t="shared" si="11"/>
        <v>#REF!</v>
      </c>
    </row>
    <row r="187">
      <c r="A187" s="100"/>
      <c r="B187" s="87" t="s">
        <v>1277</v>
      </c>
      <c r="C187" s="88" t="str">
        <f t="shared" si="1"/>
        <v>#REF!</v>
      </c>
      <c r="D187" s="89" t="str">
        <f t="shared" si="2"/>
        <v>#REF!</v>
      </c>
      <c r="E187" s="64" t="str">
        <f t="shared" si="3"/>
        <v>#REF!</v>
      </c>
      <c r="F187" s="90">
        <f>IF(ISERROR(1/VLOOKUP(B187,Simulador!A:T,13,0)),0,1/VLOOKUP(B187,Simulador!A:T,13,0))</f>
        <v>0</v>
      </c>
      <c r="G187" s="91">
        <f t="shared" si="4"/>
        <v>1.000001</v>
      </c>
      <c r="H187" s="92" t="str">
        <f t="shared" si="5"/>
        <v>#REF!</v>
      </c>
      <c r="M187" s="87" t="s">
        <v>1277</v>
      </c>
      <c r="N187" s="88" t="str">
        <f t="shared" si="7"/>
        <v>#REF!</v>
      </c>
      <c r="O187" s="95" t="str">
        <f t="shared" si="8"/>
        <v>#REF!</v>
      </c>
      <c r="P187" s="96" t="str">
        <f t="shared" si="9"/>
        <v>#REF!</v>
      </c>
      <c r="Q187" s="97">
        <f>IF(ISERROR(1/VLOOKUP(M187,Simulador!A:T,6,0)),0,1/VLOOKUP(M187,Simulador!A:T,6,0))</f>
        <v>0</v>
      </c>
      <c r="R187" s="98">
        <f t="shared" si="10"/>
        <v>1.000001</v>
      </c>
      <c r="S187" s="99" t="str">
        <f t="shared" si="11"/>
        <v>#REF!</v>
      </c>
    </row>
    <row r="188">
      <c r="A188" s="100"/>
      <c r="B188" s="87" t="s">
        <v>1278</v>
      </c>
      <c r="C188" s="88" t="str">
        <f t="shared" si="1"/>
        <v>#REF!</v>
      </c>
      <c r="D188" s="89" t="str">
        <f t="shared" si="2"/>
        <v>#REF!</v>
      </c>
      <c r="E188" s="64" t="str">
        <f t="shared" si="3"/>
        <v>#REF!</v>
      </c>
      <c r="F188" s="90">
        <f>IF(ISERROR(1/VLOOKUP(B188,Simulador!A:T,13,0)),0,1/VLOOKUP(B188,Simulador!A:T,13,0))</f>
        <v>0</v>
      </c>
      <c r="G188" s="91">
        <f t="shared" si="4"/>
        <v>1.000001</v>
      </c>
      <c r="H188" s="92" t="str">
        <f t="shared" si="5"/>
        <v>#REF!</v>
      </c>
      <c r="M188" s="87" t="s">
        <v>1278</v>
      </c>
      <c r="N188" s="88" t="str">
        <f t="shared" si="7"/>
        <v>#REF!</v>
      </c>
      <c r="O188" s="95" t="str">
        <f t="shared" si="8"/>
        <v>#REF!</v>
      </c>
      <c r="P188" s="96" t="str">
        <f t="shared" si="9"/>
        <v>#REF!</v>
      </c>
      <c r="Q188" s="97">
        <f>IF(ISERROR(1/VLOOKUP(M188,Simulador!A:T,6,0)),0,1/VLOOKUP(M188,Simulador!A:T,6,0))</f>
        <v>0</v>
      </c>
      <c r="R188" s="98">
        <f t="shared" si="10"/>
        <v>1.000001</v>
      </c>
      <c r="S188" s="99" t="str">
        <f t="shared" si="11"/>
        <v>#REF!</v>
      </c>
    </row>
    <row r="189">
      <c r="A189" s="100"/>
      <c r="B189" s="87" t="s">
        <v>1279</v>
      </c>
      <c r="C189" s="88" t="str">
        <f t="shared" si="1"/>
        <v>#REF!</v>
      </c>
      <c r="D189" s="89" t="str">
        <f t="shared" si="2"/>
        <v>#REF!</v>
      </c>
      <c r="E189" s="64" t="str">
        <f t="shared" si="3"/>
        <v>#REF!</v>
      </c>
      <c r="F189" s="90">
        <f>IF(ISERROR(1/VLOOKUP(B189,Simulador!A:T,13,0)),0,1/VLOOKUP(B189,Simulador!A:T,13,0))</f>
        <v>0</v>
      </c>
      <c r="G189" s="91">
        <f t="shared" si="4"/>
        <v>1.000001</v>
      </c>
      <c r="H189" s="92" t="str">
        <f t="shared" si="5"/>
        <v>#REF!</v>
      </c>
      <c r="M189" s="87" t="s">
        <v>1279</v>
      </c>
      <c r="N189" s="88" t="str">
        <f t="shared" si="7"/>
        <v>#REF!</v>
      </c>
      <c r="O189" s="95" t="str">
        <f t="shared" si="8"/>
        <v>#REF!</v>
      </c>
      <c r="P189" s="96" t="str">
        <f t="shared" si="9"/>
        <v>#REF!</v>
      </c>
      <c r="Q189" s="97">
        <f>IF(ISERROR(1/VLOOKUP(M189,Simulador!A:T,6,0)),0,1/VLOOKUP(M189,Simulador!A:T,6,0))</f>
        <v>0</v>
      </c>
      <c r="R189" s="98">
        <f t="shared" si="10"/>
        <v>1.000001</v>
      </c>
      <c r="S189" s="99" t="str">
        <f t="shared" si="11"/>
        <v>#REF!</v>
      </c>
    </row>
    <row r="190">
      <c r="A190" s="100"/>
      <c r="B190" s="87" t="s">
        <v>1280</v>
      </c>
      <c r="C190" s="88" t="str">
        <f t="shared" si="1"/>
        <v>#REF!</v>
      </c>
      <c r="D190" s="89" t="str">
        <f t="shared" si="2"/>
        <v>#REF!</v>
      </c>
      <c r="E190" s="64" t="str">
        <f t="shared" si="3"/>
        <v>#REF!</v>
      </c>
      <c r="F190" s="90">
        <f>IF(ISERROR(1/VLOOKUP(B190,Simulador!A:T,13,0)),0,1/VLOOKUP(B190,Simulador!A:T,13,0))</f>
        <v>0</v>
      </c>
      <c r="G190" s="91">
        <f t="shared" si="4"/>
        <v>1.000001</v>
      </c>
      <c r="H190" s="92" t="str">
        <f t="shared" si="5"/>
        <v>#REF!</v>
      </c>
      <c r="M190" s="87" t="s">
        <v>1280</v>
      </c>
      <c r="N190" s="88" t="str">
        <f t="shared" si="7"/>
        <v>#REF!</v>
      </c>
      <c r="O190" s="95" t="str">
        <f t="shared" si="8"/>
        <v>#REF!</v>
      </c>
      <c r="P190" s="96" t="str">
        <f t="shared" si="9"/>
        <v>#REF!</v>
      </c>
      <c r="Q190" s="97">
        <f>IF(ISERROR(1/VLOOKUP(M190,Simulador!A:T,6,0)),0,1/VLOOKUP(M190,Simulador!A:T,6,0))</f>
        <v>0</v>
      </c>
      <c r="R190" s="98">
        <f t="shared" si="10"/>
        <v>1.000001</v>
      </c>
      <c r="S190" s="99" t="str">
        <f t="shared" si="11"/>
        <v>#REF!</v>
      </c>
    </row>
    <row r="191">
      <c r="A191" s="100"/>
      <c r="B191" s="87" t="s">
        <v>1281</v>
      </c>
      <c r="C191" s="88" t="str">
        <f t="shared" si="1"/>
        <v>#REF!</v>
      </c>
      <c r="D191" s="89" t="str">
        <f t="shared" si="2"/>
        <v>#REF!</v>
      </c>
      <c r="E191" s="64" t="str">
        <f t="shared" si="3"/>
        <v>#REF!</v>
      </c>
      <c r="F191" s="90">
        <f>IF(ISERROR(1/VLOOKUP(B191,Simulador!A:T,13,0)),0,1/VLOOKUP(B191,Simulador!A:T,13,0))</f>
        <v>0</v>
      </c>
      <c r="G191" s="91">
        <f t="shared" si="4"/>
        <v>1.000001</v>
      </c>
      <c r="H191" s="92" t="str">
        <f t="shared" si="5"/>
        <v>#REF!</v>
      </c>
      <c r="M191" s="87" t="s">
        <v>1281</v>
      </c>
      <c r="N191" s="88" t="str">
        <f t="shared" si="7"/>
        <v>#REF!</v>
      </c>
      <c r="O191" s="95" t="str">
        <f t="shared" si="8"/>
        <v>#REF!</v>
      </c>
      <c r="P191" s="96" t="str">
        <f t="shared" si="9"/>
        <v>#REF!</v>
      </c>
      <c r="Q191" s="97">
        <f>IF(ISERROR(1/VLOOKUP(M191,Simulador!A:T,6,0)),0,1/VLOOKUP(M191,Simulador!A:T,6,0))</f>
        <v>0</v>
      </c>
      <c r="R191" s="98">
        <f t="shared" si="10"/>
        <v>1.000001</v>
      </c>
      <c r="S191" s="99" t="str">
        <f t="shared" si="11"/>
        <v>#REF!</v>
      </c>
    </row>
    <row r="192">
      <c r="A192" s="100"/>
      <c r="B192" s="87" t="s">
        <v>1282</v>
      </c>
      <c r="C192" s="88" t="str">
        <f t="shared" si="1"/>
        <v>#REF!</v>
      </c>
      <c r="D192" s="89" t="str">
        <f t="shared" si="2"/>
        <v>#REF!</v>
      </c>
      <c r="E192" s="64" t="str">
        <f t="shared" si="3"/>
        <v>#REF!</v>
      </c>
      <c r="F192" s="90">
        <f>IF(ISERROR(1/VLOOKUP(B192,Simulador!A:T,13,0)),0,1/VLOOKUP(B192,Simulador!A:T,13,0))</f>
        <v>0</v>
      </c>
      <c r="G192" s="91">
        <f t="shared" si="4"/>
        <v>1.000001</v>
      </c>
      <c r="H192" s="92" t="str">
        <f t="shared" si="5"/>
        <v>#REF!</v>
      </c>
      <c r="M192" s="87" t="s">
        <v>1282</v>
      </c>
      <c r="N192" s="88" t="str">
        <f t="shared" si="7"/>
        <v>#REF!</v>
      </c>
      <c r="O192" s="95" t="str">
        <f t="shared" si="8"/>
        <v>#REF!</v>
      </c>
      <c r="P192" s="96" t="str">
        <f t="shared" si="9"/>
        <v>#REF!</v>
      </c>
      <c r="Q192" s="97">
        <f>IF(ISERROR(1/VLOOKUP(M192,Simulador!A:T,6,0)),0,1/VLOOKUP(M192,Simulador!A:T,6,0))</f>
        <v>0</v>
      </c>
      <c r="R192" s="98">
        <f t="shared" si="10"/>
        <v>1.000001</v>
      </c>
      <c r="S192" s="99" t="str">
        <f t="shared" si="11"/>
        <v>#REF!</v>
      </c>
    </row>
    <row r="193">
      <c r="A193" s="100"/>
      <c r="B193" s="87" t="s">
        <v>1283</v>
      </c>
      <c r="C193" s="88" t="str">
        <f t="shared" si="1"/>
        <v>#REF!</v>
      </c>
      <c r="D193" s="89" t="str">
        <f t="shared" si="2"/>
        <v>#REF!</v>
      </c>
      <c r="E193" s="64" t="str">
        <f t="shared" si="3"/>
        <v>#REF!</v>
      </c>
      <c r="F193" s="90">
        <f>IF(ISERROR(1/VLOOKUP(B193,Simulador!A:T,13,0)),0,1/VLOOKUP(B193,Simulador!A:T,13,0))</f>
        <v>0</v>
      </c>
      <c r="G193" s="91">
        <f t="shared" si="4"/>
        <v>1.000001</v>
      </c>
      <c r="H193" s="92" t="str">
        <f t="shared" si="5"/>
        <v>#REF!</v>
      </c>
      <c r="M193" s="87" t="s">
        <v>1283</v>
      </c>
      <c r="N193" s="88" t="str">
        <f t="shared" si="7"/>
        <v>#REF!</v>
      </c>
      <c r="O193" s="95" t="str">
        <f t="shared" si="8"/>
        <v>#REF!</v>
      </c>
      <c r="P193" s="96" t="str">
        <f t="shared" si="9"/>
        <v>#REF!</v>
      </c>
      <c r="Q193" s="97">
        <f>IF(ISERROR(1/VLOOKUP(M193,Simulador!A:T,6,0)),0,1/VLOOKUP(M193,Simulador!A:T,6,0))</f>
        <v>0</v>
      </c>
      <c r="R193" s="98">
        <f t="shared" si="10"/>
        <v>1.000001</v>
      </c>
      <c r="S193" s="99" t="str">
        <f t="shared" si="11"/>
        <v>#REF!</v>
      </c>
    </row>
    <row r="194">
      <c r="A194" s="100"/>
      <c r="B194" s="87" t="s">
        <v>1284</v>
      </c>
      <c r="C194" s="88" t="str">
        <f t="shared" si="1"/>
        <v>#REF!</v>
      </c>
      <c r="D194" s="89" t="str">
        <f t="shared" si="2"/>
        <v>#REF!</v>
      </c>
      <c r="E194" s="64" t="str">
        <f t="shared" si="3"/>
        <v>#REF!</v>
      </c>
      <c r="F194" s="90">
        <f>IF(ISERROR(1/VLOOKUP(B194,Simulador!A:T,13,0)),0,1/VLOOKUP(B194,Simulador!A:T,13,0))</f>
        <v>0</v>
      </c>
      <c r="G194" s="91">
        <f t="shared" si="4"/>
        <v>1.000001</v>
      </c>
      <c r="H194" s="92" t="str">
        <f t="shared" si="5"/>
        <v>#REF!</v>
      </c>
      <c r="M194" s="87" t="s">
        <v>1284</v>
      </c>
      <c r="N194" s="88" t="str">
        <f t="shared" si="7"/>
        <v>#REF!</v>
      </c>
      <c r="O194" s="95" t="str">
        <f t="shared" si="8"/>
        <v>#REF!</v>
      </c>
      <c r="P194" s="96" t="str">
        <f t="shared" si="9"/>
        <v>#REF!</v>
      </c>
      <c r="Q194" s="97">
        <f>IF(ISERROR(1/VLOOKUP(M194,Simulador!A:T,6,0)),0,1/VLOOKUP(M194,Simulador!A:T,6,0))</f>
        <v>0</v>
      </c>
      <c r="R194" s="98">
        <f t="shared" si="10"/>
        <v>1.000001</v>
      </c>
      <c r="S194" s="99" t="str">
        <f t="shared" si="11"/>
        <v>#REF!</v>
      </c>
    </row>
    <row r="195">
      <c r="A195" s="100"/>
      <c r="B195" s="87" t="s">
        <v>1285</v>
      </c>
      <c r="C195" s="88" t="str">
        <f t="shared" si="1"/>
        <v>#REF!</v>
      </c>
      <c r="D195" s="89" t="str">
        <f t="shared" si="2"/>
        <v>#REF!</v>
      </c>
      <c r="E195" s="64" t="str">
        <f t="shared" si="3"/>
        <v>#REF!</v>
      </c>
      <c r="F195" s="90">
        <f>IF(ISERROR(1/VLOOKUP(B195,Simulador!A:T,13,0)),0,1/VLOOKUP(B195,Simulador!A:T,13,0))</f>
        <v>0</v>
      </c>
      <c r="G195" s="91">
        <f t="shared" si="4"/>
        <v>1.000001</v>
      </c>
      <c r="H195" s="92" t="str">
        <f t="shared" si="5"/>
        <v>#REF!</v>
      </c>
      <c r="M195" s="87" t="s">
        <v>1285</v>
      </c>
      <c r="N195" s="88" t="str">
        <f t="shared" si="7"/>
        <v>#REF!</v>
      </c>
      <c r="O195" s="95" t="str">
        <f t="shared" si="8"/>
        <v>#REF!</v>
      </c>
      <c r="P195" s="96" t="str">
        <f t="shared" si="9"/>
        <v>#REF!</v>
      </c>
      <c r="Q195" s="97">
        <f>IF(ISERROR(1/VLOOKUP(M195,Simulador!A:T,6,0)),0,1/VLOOKUP(M195,Simulador!A:T,6,0))</f>
        <v>0</v>
      </c>
      <c r="R195" s="98">
        <f t="shared" si="10"/>
        <v>1.000001</v>
      </c>
      <c r="S195" s="99" t="str">
        <f t="shared" si="11"/>
        <v>#REF!</v>
      </c>
    </row>
    <row r="196">
      <c r="A196" s="100"/>
      <c r="B196" s="87" t="s">
        <v>1286</v>
      </c>
      <c r="C196" s="88" t="str">
        <f t="shared" si="1"/>
        <v>#REF!</v>
      </c>
      <c r="D196" s="89" t="str">
        <f t="shared" si="2"/>
        <v>#REF!</v>
      </c>
      <c r="E196" s="64" t="str">
        <f t="shared" si="3"/>
        <v>#REF!</v>
      </c>
      <c r="F196" s="90">
        <f>IF(ISERROR(1/VLOOKUP(B196,Simulador!A:T,13,0)),0,1/VLOOKUP(B196,Simulador!A:T,13,0))</f>
        <v>0</v>
      </c>
      <c r="G196" s="91">
        <f t="shared" si="4"/>
        <v>1.000001</v>
      </c>
      <c r="H196" s="92" t="str">
        <f t="shared" si="5"/>
        <v>#REF!</v>
      </c>
      <c r="M196" s="87" t="s">
        <v>1286</v>
      </c>
      <c r="N196" s="88" t="str">
        <f t="shared" si="7"/>
        <v>#REF!</v>
      </c>
      <c r="O196" s="95" t="str">
        <f t="shared" si="8"/>
        <v>#REF!</v>
      </c>
      <c r="P196" s="96" t="str">
        <f t="shared" si="9"/>
        <v>#REF!</v>
      </c>
      <c r="Q196" s="97">
        <f>IF(ISERROR(1/VLOOKUP(M196,Simulador!A:T,6,0)),0,1/VLOOKUP(M196,Simulador!A:T,6,0))</f>
        <v>0</v>
      </c>
      <c r="R196" s="98">
        <f t="shared" si="10"/>
        <v>1.000001</v>
      </c>
      <c r="S196" s="99" t="str">
        <f t="shared" si="11"/>
        <v>#REF!</v>
      </c>
    </row>
    <row r="197">
      <c r="A197" s="100"/>
      <c r="B197" s="87" t="s">
        <v>1287</v>
      </c>
      <c r="C197" s="88" t="str">
        <f t="shared" si="1"/>
        <v>#REF!</v>
      </c>
      <c r="D197" s="89" t="str">
        <f t="shared" si="2"/>
        <v>#REF!</v>
      </c>
      <c r="E197" s="64" t="str">
        <f t="shared" si="3"/>
        <v>#REF!</v>
      </c>
      <c r="F197" s="90">
        <f>IF(ISERROR(1/VLOOKUP(B197,Simulador!A:T,13,0)),0,1/VLOOKUP(B197,Simulador!A:T,13,0))</f>
        <v>0</v>
      </c>
      <c r="G197" s="91">
        <f t="shared" si="4"/>
        <v>1.000001</v>
      </c>
      <c r="H197" s="92" t="str">
        <f t="shared" si="5"/>
        <v>#REF!</v>
      </c>
      <c r="M197" s="87" t="s">
        <v>1287</v>
      </c>
      <c r="N197" s="88" t="str">
        <f t="shared" si="7"/>
        <v>#REF!</v>
      </c>
      <c r="O197" s="95" t="str">
        <f t="shared" si="8"/>
        <v>#REF!</v>
      </c>
      <c r="P197" s="96" t="str">
        <f t="shared" si="9"/>
        <v>#REF!</v>
      </c>
      <c r="Q197" s="97">
        <f>IF(ISERROR(1/VLOOKUP(M197,Simulador!A:T,6,0)),0,1/VLOOKUP(M197,Simulador!A:T,6,0))</f>
        <v>0</v>
      </c>
      <c r="R197" s="98">
        <f t="shared" si="10"/>
        <v>1.000001</v>
      </c>
      <c r="S197" s="99" t="str">
        <f t="shared" si="11"/>
        <v>#REF!</v>
      </c>
    </row>
    <row r="198">
      <c r="A198" s="100"/>
      <c r="B198" s="87" t="s">
        <v>1288</v>
      </c>
      <c r="C198" s="88" t="str">
        <f t="shared" si="1"/>
        <v>#REF!</v>
      </c>
      <c r="D198" s="89" t="str">
        <f t="shared" si="2"/>
        <v>#REF!</v>
      </c>
      <c r="E198" s="64" t="str">
        <f t="shared" si="3"/>
        <v>#REF!</v>
      </c>
      <c r="F198" s="90">
        <f>IF(ISERROR(1/VLOOKUP(B198,Simulador!A:T,13,0)),0,1/VLOOKUP(B198,Simulador!A:T,13,0))</f>
        <v>0</v>
      </c>
      <c r="G198" s="91">
        <f t="shared" si="4"/>
        <v>1.000001</v>
      </c>
      <c r="H198" s="92" t="str">
        <f t="shared" si="5"/>
        <v>#REF!</v>
      </c>
      <c r="M198" s="87" t="s">
        <v>1288</v>
      </c>
      <c r="N198" s="88" t="str">
        <f t="shared" si="7"/>
        <v>#REF!</v>
      </c>
      <c r="O198" s="95" t="str">
        <f t="shared" si="8"/>
        <v>#REF!</v>
      </c>
      <c r="P198" s="96" t="str">
        <f t="shared" si="9"/>
        <v>#REF!</v>
      </c>
      <c r="Q198" s="97">
        <f>IF(ISERROR(1/VLOOKUP(M198,Simulador!A:T,6,0)),0,1/VLOOKUP(M198,Simulador!A:T,6,0))</f>
        <v>0</v>
      </c>
      <c r="R198" s="98">
        <f t="shared" si="10"/>
        <v>1.000001</v>
      </c>
      <c r="S198" s="99" t="str">
        <f t="shared" si="11"/>
        <v>#REF!</v>
      </c>
    </row>
    <row r="199">
      <c r="A199" s="100"/>
      <c r="B199" s="87" t="s">
        <v>1289</v>
      </c>
      <c r="C199" s="88" t="str">
        <f t="shared" si="1"/>
        <v>#REF!</v>
      </c>
      <c r="D199" s="89" t="str">
        <f t="shared" si="2"/>
        <v>#REF!</v>
      </c>
      <c r="E199" s="64" t="str">
        <f t="shared" si="3"/>
        <v>#REF!</v>
      </c>
      <c r="F199" s="90">
        <f>IF(ISERROR(1/VLOOKUP(B199,Simulador!A:T,13,0)),0,1/VLOOKUP(B199,Simulador!A:T,13,0))</f>
        <v>0</v>
      </c>
      <c r="G199" s="91">
        <f t="shared" si="4"/>
        <v>1.000001</v>
      </c>
      <c r="H199" s="92" t="str">
        <f t="shared" si="5"/>
        <v>#REF!</v>
      </c>
      <c r="M199" s="87" t="s">
        <v>1289</v>
      </c>
      <c r="N199" s="88" t="str">
        <f t="shared" si="7"/>
        <v>#REF!</v>
      </c>
      <c r="O199" s="95" t="str">
        <f t="shared" si="8"/>
        <v>#REF!</v>
      </c>
      <c r="P199" s="96" t="str">
        <f t="shared" si="9"/>
        <v>#REF!</v>
      </c>
      <c r="Q199" s="97">
        <f>IF(ISERROR(1/VLOOKUP(M199,Simulador!A:T,6,0)),0,1/VLOOKUP(M199,Simulador!A:T,6,0))</f>
        <v>0</v>
      </c>
      <c r="R199" s="98">
        <f t="shared" si="10"/>
        <v>1.000001</v>
      </c>
      <c r="S199" s="99" t="str">
        <f t="shared" si="11"/>
        <v>#REF!</v>
      </c>
    </row>
    <row r="200">
      <c r="A200" s="100"/>
      <c r="B200" s="87" t="s">
        <v>1290</v>
      </c>
      <c r="C200" s="88" t="str">
        <f t="shared" si="1"/>
        <v>#REF!</v>
      </c>
      <c r="D200" s="89" t="str">
        <f t="shared" si="2"/>
        <v>#REF!</v>
      </c>
      <c r="E200" s="64" t="str">
        <f t="shared" si="3"/>
        <v>#REF!</v>
      </c>
      <c r="F200" s="90">
        <f>IF(ISERROR(1/VLOOKUP(B200,Simulador!A:T,13,0)),0,1/VLOOKUP(B200,Simulador!A:T,13,0))</f>
        <v>0</v>
      </c>
      <c r="G200" s="91">
        <f t="shared" si="4"/>
        <v>1.000001</v>
      </c>
      <c r="H200" s="92" t="str">
        <f t="shared" si="5"/>
        <v>#REF!</v>
      </c>
      <c r="M200" s="87" t="s">
        <v>1290</v>
      </c>
      <c r="N200" s="88" t="str">
        <f t="shared" si="7"/>
        <v>#REF!</v>
      </c>
      <c r="O200" s="95" t="str">
        <f t="shared" si="8"/>
        <v>#REF!</v>
      </c>
      <c r="P200" s="96" t="str">
        <f t="shared" si="9"/>
        <v>#REF!</v>
      </c>
      <c r="Q200" s="97">
        <f>IF(ISERROR(1/VLOOKUP(M200,Simulador!A:T,6,0)),0,1/VLOOKUP(M200,Simulador!A:T,6,0))</f>
        <v>0</v>
      </c>
      <c r="R200" s="98">
        <f t="shared" si="10"/>
        <v>1.000001</v>
      </c>
      <c r="S200" s="99" t="str">
        <f t="shared" si="11"/>
        <v>#REF!</v>
      </c>
    </row>
    <row r="201">
      <c r="A201" s="100"/>
      <c r="B201" s="87" t="s">
        <v>1291</v>
      </c>
      <c r="C201" s="88" t="str">
        <f t="shared" si="1"/>
        <v>#REF!</v>
      </c>
      <c r="D201" s="89" t="str">
        <f t="shared" si="2"/>
        <v>#REF!</v>
      </c>
      <c r="E201" s="64" t="str">
        <f t="shared" si="3"/>
        <v>#REF!</v>
      </c>
      <c r="F201" s="90">
        <f>IF(ISERROR(1/VLOOKUP(B201,Simulador!A:T,13,0)),0,1/VLOOKUP(B201,Simulador!A:T,13,0))</f>
        <v>0</v>
      </c>
      <c r="G201" s="91">
        <f t="shared" si="4"/>
        <v>1.000001</v>
      </c>
      <c r="H201" s="92" t="str">
        <f t="shared" si="5"/>
        <v>#REF!</v>
      </c>
      <c r="M201" s="87" t="s">
        <v>1291</v>
      </c>
      <c r="N201" s="88" t="str">
        <f t="shared" si="7"/>
        <v>#REF!</v>
      </c>
      <c r="O201" s="95" t="str">
        <f t="shared" si="8"/>
        <v>#REF!</v>
      </c>
      <c r="P201" s="96" t="str">
        <f t="shared" si="9"/>
        <v>#REF!</v>
      </c>
      <c r="Q201" s="97">
        <f>IF(ISERROR(1/VLOOKUP(M201,Simulador!A:T,6,0)),0,1/VLOOKUP(M201,Simulador!A:T,6,0))</f>
        <v>0</v>
      </c>
      <c r="R201" s="98">
        <f t="shared" si="10"/>
        <v>1.000001</v>
      </c>
      <c r="S201" s="99" t="str">
        <f t="shared" si="11"/>
        <v>#REF!</v>
      </c>
    </row>
    <row r="202">
      <c r="A202" s="100"/>
      <c r="B202" s="87" t="s">
        <v>1292</v>
      </c>
      <c r="C202" s="88" t="str">
        <f t="shared" si="1"/>
        <v>#REF!</v>
      </c>
      <c r="D202" s="89" t="str">
        <f t="shared" si="2"/>
        <v>#REF!</v>
      </c>
      <c r="E202" s="64" t="str">
        <f t="shared" si="3"/>
        <v>#REF!</v>
      </c>
      <c r="F202" s="90">
        <f>IF(ISERROR(1/VLOOKUP(B202,Simulador!A:T,13,0)),0,1/VLOOKUP(B202,Simulador!A:T,13,0))</f>
        <v>0</v>
      </c>
      <c r="G202" s="91">
        <f t="shared" si="4"/>
        <v>1.000001</v>
      </c>
      <c r="H202" s="92" t="str">
        <f t="shared" si="5"/>
        <v>#REF!</v>
      </c>
      <c r="M202" s="87" t="s">
        <v>1292</v>
      </c>
      <c r="N202" s="88" t="str">
        <f t="shared" si="7"/>
        <v>#REF!</v>
      </c>
      <c r="O202" s="95" t="str">
        <f t="shared" si="8"/>
        <v>#REF!</v>
      </c>
      <c r="P202" s="96" t="str">
        <f t="shared" si="9"/>
        <v>#REF!</v>
      </c>
      <c r="Q202" s="97">
        <f>IF(ISERROR(1/VLOOKUP(M202,Simulador!A:T,6,0)),0,1/VLOOKUP(M202,Simulador!A:T,6,0))</f>
        <v>0</v>
      </c>
      <c r="R202" s="98">
        <f t="shared" si="10"/>
        <v>1.000001</v>
      </c>
      <c r="S202" s="99" t="str">
        <f t="shared" si="11"/>
        <v>#REF!</v>
      </c>
    </row>
    <row r="203">
      <c r="A203" s="100"/>
      <c r="B203" s="87" t="s">
        <v>1293</v>
      </c>
      <c r="C203" s="88" t="str">
        <f t="shared" si="1"/>
        <v>#REF!</v>
      </c>
      <c r="D203" s="89" t="str">
        <f t="shared" si="2"/>
        <v>#REF!</v>
      </c>
      <c r="E203" s="64" t="str">
        <f t="shared" si="3"/>
        <v>#REF!</v>
      </c>
      <c r="F203" s="90">
        <f>IF(ISERROR(1/VLOOKUP(B203,Simulador!A:T,13,0)),0,1/VLOOKUP(B203,Simulador!A:T,13,0))</f>
        <v>0</v>
      </c>
      <c r="G203" s="91">
        <f t="shared" si="4"/>
        <v>1.000001</v>
      </c>
      <c r="H203" s="92" t="str">
        <f t="shared" si="5"/>
        <v>#REF!</v>
      </c>
      <c r="M203" s="87" t="s">
        <v>1293</v>
      </c>
      <c r="N203" s="88" t="str">
        <f t="shared" si="7"/>
        <v>#REF!</v>
      </c>
      <c r="O203" s="95" t="str">
        <f t="shared" si="8"/>
        <v>#REF!</v>
      </c>
      <c r="P203" s="96" t="str">
        <f t="shared" si="9"/>
        <v>#REF!</v>
      </c>
      <c r="Q203" s="97">
        <f>IF(ISERROR(1/VLOOKUP(M203,Simulador!A:T,6,0)),0,1/VLOOKUP(M203,Simulador!A:T,6,0))</f>
        <v>0</v>
      </c>
      <c r="R203" s="98">
        <f t="shared" si="10"/>
        <v>1.000001</v>
      </c>
      <c r="S203" s="99" t="str">
        <f t="shared" si="11"/>
        <v>#REF!</v>
      </c>
    </row>
    <row r="204">
      <c r="A204" s="100"/>
      <c r="B204" s="87" t="s">
        <v>1294</v>
      </c>
      <c r="C204" s="88" t="str">
        <f t="shared" si="1"/>
        <v>#REF!</v>
      </c>
      <c r="D204" s="89" t="str">
        <f t="shared" si="2"/>
        <v>#REF!</v>
      </c>
      <c r="E204" s="64" t="str">
        <f t="shared" si="3"/>
        <v>#REF!</v>
      </c>
      <c r="F204" s="90">
        <f>IF(ISERROR(1/VLOOKUP(B204,Simulador!A:T,13,0)),0,1/VLOOKUP(B204,Simulador!A:T,13,0))</f>
        <v>0</v>
      </c>
      <c r="G204" s="91">
        <f t="shared" si="4"/>
        <v>1.000001</v>
      </c>
      <c r="H204" s="92" t="str">
        <f t="shared" si="5"/>
        <v>#REF!</v>
      </c>
      <c r="M204" s="87" t="s">
        <v>1294</v>
      </c>
      <c r="N204" s="88" t="str">
        <f t="shared" si="7"/>
        <v>#REF!</v>
      </c>
      <c r="O204" s="95" t="str">
        <f t="shared" si="8"/>
        <v>#REF!</v>
      </c>
      <c r="P204" s="96" t="str">
        <f t="shared" si="9"/>
        <v>#REF!</v>
      </c>
      <c r="Q204" s="97">
        <f>IF(ISERROR(1/VLOOKUP(M204,Simulador!A:T,6,0)),0,1/VLOOKUP(M204,Simulador!A:T,6,0))</f>
        <v>0</v>
      </c>
      <c r="R204" s="98">
        <f t="shared" si="10"/>
        <v>1.000001</v>
      </c>
      <c r="S204" s="99" t="str">
        <f t="shared" si="11"/>
        <v>#REF!</v>
      </c>
    </row>
    <row r="205">
      <c r="A205" s="100"/>
      <c r="B205" s="87" t="s">
        <v>1295</v>
      </c>
      <c r="C205" s="88" t="str">
        <f t="shared" si="1"/>
        <v>#REF!</v>
      </c>
      <c r="D205" s="89" t="str">
        <f t="shared" si="2"/>
        <v>#REF!</v>
      </c>
      <c r="E205" s="64" t="str">
        <f t="shared" si="3"/>
        <v>#REF!</v>
      </c>
      <c r="F205" s="90">
        <f>IF(ISERROR(1/VLOOKUP(B205,Simulador!A:T,13,0)),0,1/VLOOKUP(B205,Simulador!A:T,13,0))</f>
        <v>0</v>
      </c>
      <c r="G205" s="91">
        <f t="shared" si="4"/>
        <v>1.000001</v>
      </c>
      <c r="H205" s="92" t="str">
        <f t="shared" si="5"/>
        <v>#REF!</v>
      </c>
      <c r="M205" s="87" t="s">
        <v>1295</v>
      </c>
      <c r="N205" s="88" t="str">
        <f t="shared" si="7"/>
        <v>#REF!</v>
      </c>
      <c r="O205" s="95" t="str">
        <f t="shared" si="8"/>
        <v>#REF!</v>
      </c>
      <c r="P205" s="96" t="str">
        <f t="shared" si="9"/>
        <v>#REF!</v>
      </c>
      <c r="Q205" s="97">
        <f>IF(ISERROR(1/VLOOKUP(M205,Simulador!A:T,6,0)),0,1/VLOOKUP(M205,Simulador!A:T,6,0))</f>
        <v>0</v>
      </c>
      <c r="R205" s="98">
        <f t="shared" si="10"/>
        <v>1.000001</v>
      </c>
      <c r="S205" s="99" t="str">
        <f t="shared" si="11"/>
        <v>#REF!</v>
      </c>
    </row>
    <row r="206">
      <c r="A206" s="100"/>
      <c r="B206" s="87" t="s">
        <v>1296</v>
      </c>
      <c r="C206" s="88" t="str">
        <f t="shared" si="1"/>
        <v>#REF!</v>
      </c>
      <c r="D206" s="89" t="str">
        <f t="shared" si="2"/>
        <v>#REF!</v>
      </c>
      <c r="E206" s="64" t="str">
        <f t="shared" si="3"/>
        <v>#REF!</v>
      </c>
      <c r="F206" s="90">
        <f>IF(ISERROR(1/VLOOKUP(B206,Simulador!A:T,13,0)),0,1/VLOOKUP(B206,Simulador!A:T,13,0))</f>
        <v>0</v>
      </c>
      <c r="G206" s="91">
        <f t="shared" si="4"/>
        <v>1.000001</v>
      </c>
      <c r="H206" s="92" t="str">
        <f t="shared" si="5"/>
        <v>#REF!</v>
      </c>
      <c r="M206" s="87" t="s">
        <v>1296</v>
      </c>
      <c r="N206" s="88" t="str">
        <f t="shared" si="7"/>
        <v>#REF!</v>
      </c>
      <c r="O206" s="95" t="str">
        <f t="shared" si="8"/>
        <v>#REF!</v>
      </c>
      <c r="P206" s="96" t="str">
        <f t="shared" si="9"/>
        <v>#REF!</v>
      </c>
      <c r="Q206" s="97">
        <f>IF(ISERROR(1/VLOOKUP(M206,Simulador!A:T,6,0)),0,1/VLOOKUP(M206,Simulador!A:T,6,0))</f>
        <v>0</v>
      </c>
      <c r="R206" s="98">
        <f t="shared" si="10"/>
        <v>1.000001</v>
      </c>
      <c r="S206" s="99" t="str">
        <f t="shared" si="11"/>
        <v>#REF!</v>
      </c>
    </row>
    <row r="207">
      <c r="A207" s="100"/>
      <c r="B207" s="87" t="s">
        <v>1297</v>
      </c>
      <c r="C207" s="88" t="str">
        <f t="shared" si="1"/>
        <v>#REF!</v>
      </c>
      <c r="D207" s="89" t="str">
        <f t="shared" si="2"/>
        <v>#REF!</v>
      </c>
      <c r="E207" s="64" t="str">
        <f t="shared" si="3"/>
        <v>#REF!</v>
      </c>
      <c r="F207" s="90">
        <f>IF(ISERROR(1/VLOOKUP(B207,Simulador!A:T,13,0)),0,1/VLOOKUP(B207,Simulador!A:T,13,0))</f>
        <v>0</v>
      </c>
      <c r="G207" s="91">
        <f t="shared" si="4"/>
        <v>1.000001</v>
      </c>
      <c r="H207" s="92" t="str">
        <f t="shared" si="5"/>
        <v>#REF!</v>
      </c>
      <c r="M207" s="87" t="s">
        <v>1297</v>
      </c>
      <c r="N207" s="88" t="str">
        <f t="shared" si="7"/>
        <v>#REF!</v>
      </c>
      <c r="O207" s="95" t="str">
        <f t="shared" si="8"/>
        <v>#REF!</v>
      </c>
      <c r="P207" s="96" t="str">
        <f t="shared" si="9"/>
        <v>#REF!</v>
      </c>
      <c r="Q207" s="97">
        <f>IF(ISERROR(1/VLOOKUP(M207,Simulador!A:T,6,0)),0,1/VLOOKUP(M207,Simulador!A:T,6,0))</f>
        <v>0</v>
      </c>
      <c r="R207" s="98">
        <f t="shared" si="10"/>
        <v>1.000001</v>
      </c>
      <c r="S207" s="99" t="str">
        <f t="shared" si="11"/>
        <v>#REF!</v>
      </c>
    </row>
    <row r="208">
      <c r="A208" s="100"/>
      <c r="B208" s="87" t="s">
        <v>1298</v>
      </c>
      <c r="C208" s="88" t="str">
        <f t="shared" si="1"/>
        <v>#REF!</v>
      </c>
      <c r="D208" s="89" t="str">
        <f t="shared" si="2"/>
        <v>#REF!</v>
      </c>
      <c r="E208" s="64" t="str">
        <f t="shared" si="3"/>
        <v>#REF!</v>
      </c>
      <c r="F208" s="90">
        <f>IF(ISERROR(1/VLOOKUP(B208,Simulador!A:T,13,0)),0,1/VLOOKUP(B208,Simulador!A:T,13,0))</f>
        <v>0</v>
      </c>
      <c r="G208" s="91">
        <f t="shared" si="4"/>
        <v>1.000001</v>
      </c>
      <c r="H208" s="92" t="str">
        <f t="shared" si="5"/>
        <v>#REF!</v>
      </c>
      <c r="M208" s="87" t="s">
        <v>1298</v>
      </c>
      <c r="N208" s="88" t="str">
        <f t="shared" si="7"/>
        <v>#REF!</v>
      </c>
      <c r="O208" s="95" t="str">
        <f t="shared" si="8"/>
        <v>#REF!</v>
      </c>
      <c r="P208" s="96" t="str">
        <f t="shared" si="9"/>
        <v>#REF!</v>
      </c>
      <c r="Q208" s="97">
        <f>IF(ISERROR(1/VLOOKUP(M208,Simulador!A:T,6,0)),0,1/VLOOKUP(M208,Simulador!A:T,6,0))</f>
        <v>0</v>
      </c>
      <c r="R208" s="98">
        <f t="shared" si="10"/>
        <v>1.000001</v>
      </c>
      <c r="S208" s="99" t="str">
        <f t="shared" si="11"/>
        <v>#REF!</v>
      </c>
    </row>
    <row r="209">
      <c r="A209" s="100"/>
      <c r="B209" s="87" t="s">
        <v>1299</v>
      </c>
      <c r="C209" s="88" t="str">
        <f t="shared" si="1"/>
        <v>#REF!</v>
      </c>
      <c r="D209" s="89" t="str">
        <f t="shared" si="2"/>
        <v>#REF!</v>
      </c>
      <c r="E209" s="64" t="str">
        <f t="shared" si="3"/>
        <v>#REF!</v>
      </c>
      <c r="F209" s="90">
        <f>IF(ISERROR(1/VLOOKUP(B209,Simulador!A:T,13,0)),0,1/VLOOKUP(B209,Simulador!A:T,13,0))</f>
        <v>0</v>
      </c>
      <c r="G209" s="91">
        <f t="shared" si="4"/>
        <v>1.000001</v>
      </c>
      <c r="H209" s="92" t="str">
        <f t="shared" si="5"/>
        <v>#REF!</v>
      </c>
      <c r="M209" s="87" t="s">
        <v>1299</v>
      </c>
      <c r="N209" s="88" t="str">
        <f t="shared" si="7"/>
        <v>#REF!</v>
      </c>
      <c r="O209" s="95" t="str">
        <f t="shared" si="8"/>
        <v>#REF!</v>
      </c>
      <c r="P209" s="96" t="str">
        <f t="shared" si="9"/>
        <v>#REF!</v>
      </c>
      <c r="Q209" s="97">
        <f>IF(ISERROR(1/VLOOKUP(M209,Simulador!A:T,6,0)),0,1/VLOOKUP(M209,Simulador!A:T,6,0))</f>
        <v>0</v>
      </c>
      <c r="R209" s="98">
        <f t="shared" si="10"/>
        <v>1.000001</v>
      </c>
      <c r="S209" s="99" t="str">
        <f t="shared" si="11"/>
        <v>#REF!</v>
      </c>
    </row>
    <row r="210">
      <c r="A210" s="100"/>
      <c r="B210" s="87" t="s">
        <v>1300</v>
      </c>
      <c r="C210" s="88" t="str">
        <f t="shared" si="1"/>
        <v>#REF!</v>
      </c>
      <c r="D210" s="89" t="str">
        <f t="shared" si="2"/>
        <v>#REF!</v>
      </c>
      <c r="E210" s="64" t="str">
        <f t="shared" si="3"/>
        <v>#REF!</v>
      </c>
      <c r="F210" s="90">
        <f>IF(ISERROR(1/VLOOKUP(B210,Simulador!A:T,13,0)),0,1/VLOOKUP(B210,Simulador!A:T,13,0))</f>
        <v>0</v>
      </c>
      <c r="G210" s="91">
        <f t="shared" si="4"/>
        <v>1.000001</v>
      </c>
      <c r="H210" s="92" t="str">
        <f t="shared" si="5"/>
        <v>#REF!</v>
      </c>
      <c r="M210" s="87" t="s">
        <v>1300</v>
      </c>
      <c r="N210" s="88" t="str">
        <f t="shared" si="7"/>
        <v>#REF!</v>
      </c>
      <c r="O210" s="95" t="str">
        <f t="shared" si="8"/>
        <v>#REF!</v>
      </c>
      <c r="P210" s="96" t="str">
        <f t="shared" si="9"/>
        <v>#REF!</v>
      </c>
      <c r="Q210" s="97">
        <f>IF(ISERROR(1/VLOOKUP(M210,Simulador!A:T,6,0)),0,1/VLOOKUP(M210,Simulador!A:T,6,0))</f>
        <v>0</v>
      </c>
      <c r="R210" s="98">
        <f t="shared" si="10"/>
        <v>1.000001</v>
      </c>
      <c r="S210" s="99" t="str">
        <f t="shared" si="11"/>
        <v>#REF!</v>
      </c>
    </row>
    <row r="211">
      <c r="A211" s="100"/>
      <c r="B211" s="87" t="s">
        <v>1301</v>
      </c>
      <c r="C211" s="88" t="str">
        <f t="shared" si="1"/>
        <v>#REF!</v>
      </c>
      <c r="D211" s="89" t="str">
        <f t="shared" si="2"/>
        <v>#REF!</v>
      </c>
      <c r="E211" s="64" t="str">
        <f t="shared" si="3"/>
        <v>#REF!</v>
      </c>
      <c r="F211" s="90">
        <f>IF(ISERROR(1/VLOOKUP(B211,Simulador!A:T,13,0)),0,1/VLOOKUP(B211,Simulador!A:T,13,0))</f>
        <v>0</v>
      </c>
      <c r="G211" s="91">
        <f t="shared" si="4"/>
        <v>1.000001</v>
      </c>
      <c r="H211" s="92" t="str">
        <f t="shared" si="5"/>
        <v>#REF!</v>
      </c>
      <c r="M211" s="87" t="s">
        <v>1301</v>
      </c>
      <c r="N211" s="88" t="str">
        <f t="shared" si="7"/>
        <v>#REF!</v>
      </c>
      <c r="O211" s="95" t="str">
        <f t="shared" si="8"/>
        <v>#REF!</v>
      </c>
      <c r="P211" s="96" t="str">
        <f t="shared" si="9"/>
        <v>#REF!</v>
      </c>
      <c r="Q211" s="97">
        <f>IF(ISERROR(1/VLOOKUP(M211,Simulador!A:T,6,0)),0,1/VLOOKUP(M211,Simulador!A:T,6,0))</f>
        <v>0</v>
      </c>
      <c r="R211" s="98">
        <f t="shared" si="10"/>
        <v>1.000001</v>
      </c>
      <c r="S211" s="99" t="str">
        <f t="shared" si="11"/>
        <v>#REF!</v>
      </c>
    </row>
    <row r="212">
      <c r="A212" s="100"/>
      <c r="B212" s="87" t="s">
        <v>1302</v>
      </c>
      <c r="C212" s="88" t="str">
        <f t="shared" si="1"/>
        <v>#REF!</v>
      </c>
      <c r="D212" s="89" t="str">
        <f t="shared" si="2"/>
        <v>#REF!</v>
      </c>
      <c r="E212" s="64" t="str">
        <f t="shared" si="3"/>
        <v>#REF!</v>
      </c>
      <c r="F212" s="90">
        <f>IF(ISERROR(1/VLOOKUP(B212,Simulador!A:T,13,0)),0,1/VLOOKUP(B212,Simulador!A:T,13,0))</f>
        <v>0</v>
      </c>
      <c r="G212" s="91">
        <f t="shared" si="4"/>
        <v>1.000001</v>
      </c>
      <c r="H212" s="92" t="str">
        <f t="shared" si="5"/>
        <v>#REF!</v>
      </c>
      <c r="M212" s="87" t="s">
        <v>1302</v>
      </c>
      <c r="N212" s="88" t="str">
        <f t="shared" si="7"/>
        <v>#REF!</v>
      </c>
      <c r="O212" s="95" t="str">
        <f t="shared" si="8"/>
        <v>#REF!</v>
      </c>
      <c r="P212" s="96" t="str">
        <f t="shared" si="9"/>
        <v>#REF!</v>
      </c>
      <c r="Q212" s="97">
        <f>IF(ISERROR(1/VLOOKUP(M212,Simulador!A:T,6,0)),0,1/VLOOKUP(M212,Simulador!A:T,6,0))</f>
        <v>0</v>
      </c>
      <c r="R212" s="98">
        <f t="shared" si="10"/>
        <v>1.000001</v>
      </c>
      <c r="S212" s="99" t="str">
        <f t="shared" si="11"/>
        <v>#REF!</v>
      </c>
    </row>
    <row r="213">
      <c r="A213" s="100"/>
      <c r="B213" s="87" t="s">
        <v>1303</v>
      </c>
      <c r="C213" s="88" t="str">
        <f t="shared" si="1"/>
        <v>#REF!</v>
      </c>
      <c r="D213" s="89" t="str">
        <f t="shared" si="2"/>
        <v>#REF!</v>
      </c>
      <c r="E213" s="64" t="str">
        <f t="shared" si="3"/>
        <v>#REF!</v>
      </c>
      <c r="F213" s="90">
        <f>IF(ISERROR(1/VLOOKUP(B213,Simulador!A:T,13,0)),0,1/VLOOKUP(B213,Simulador!A:T,13,0))</f>
        <v>0</v>
      </c>
      <c r="G213" s="91">
        <f t="shared" si="4"/>
        <v>1.000001</v>
      </c>
      <c r="H213" s="92" t="str">
        <f t="shared" si="5"/>
        <v>#REF!</v>
      </c>
      <c r="M213" s="87" t="s">
        <v>1303</v>
      </c>
      <c r="N213" s="88" t="str">
        <f t="shared" si="7"/>
        <v>#REF!</v>
      </c>
      <c r="O213" s="95" t="str">
        <f t="shared" si="8"/>
        <v>#REF!</v>
      </c>
      <c r="P213" s="96" t="str">
        <f t="shared" si="9"/>
        <v>#REF!</v>
      </c>
      <c r="Q213" s="97">
        <f>IF(ISERROR(1/VLOOKUP(M213,Simulador!A:T,6,0)),0,1/VLOOKUP(M213,Simulador!A:T,6,0))</f>
        <v>0</v>
      </c>
      <c r="R213" s="98">
        <f t="shared" si="10"/>
        <v>1.000001</v>
      </c>
      <c r="S213" s="99" t="str">
        <f t="shared" si="11"/>
        <v>#REF!</v>
      </c>
    </row>
    <row r="214">
      <c r="A214" s="100"/>
      <c r="B214" s="87" t="s">
        <v>1304</v>
      </c>
      <c r="C214" s="88" t="str">
        <f t="shared" si="1"/>
        <v>#REF!</v>
      </c>
      <c r="D214" s="89" t="str">
        <f t="shared" si="2"/>
        <v>#REF!</v>
      </c>
      <c r="E214" s="64" t="str">
        <f t="shared" si="3"/>
        <v>#REF!</v>
      </c>
      <c r="F214" s="90">
        <f>IF(ISERROR(1/VLOOKUP(B214,Simulador!A:T,13,0)),0,1/VLOOKUP(B214,Simulador!A:T,13,0))</f>
        <v>0</v>
      </c>
      <c r="G214" s="91">
        <f t="shared" si="4"/>
        <v>1.000001</v>
      </c>
      <c r="H214" s="92" t="str">
        <f t="shared" si="5"/>
        <v>#REF!</v>
      </c>
      <c r="M214" s="87" t="s">
        <v>1304</v>
      </c>
      <c r="N214" s="88" t="str">
        <f t="shared" si="7"/>
        <v>#REF!</v>
      </c>
      <c r="O214" s="95" t="str">
        <f t="shared" si="8"/>
        <v>#REF!</v>
      </c>
      <c r="P214" s="96" t="str">
        <f t="shared" si="9"/>
        <v>#REF!</v>
      </c>
      <c r="Q214" s="97">
        <f>IF(ISERROR(1/VLOOKUP(M214,Simulador!A:T,6,0)),0,1/VLOOKUP(M214,Simulador!A:T,6,0))</f>
        <v>0</v>
      </c>
      <c r="R214" s="98">
        <f t="shared" si="10"/>
        <v>1.000001</v>
      </c>
      <c r="S214" s="99" t="str">
        <f t="shared" si="11"/>
        <v>#REF!</v>
      </c>
    </row>
    <row r="215">
      <c r="A215" s="100"/>
      <c r="B215" s="87" t="s">
        <v>1305</v>
      </c>
      <c r="C215" s="88" t="str">
        <f t="shared" si="1"/>
        <v>#REF!</v>
      </c>
      <c r="D215" s="89" t="str">
        <f t="shared" si="2"/>
        <v>#REF!</v>
      </c>
      <c r="E215" s="64" t="str">
        <f t="shared" si="3"/>
        <v>#REF!</v>
      </c>
      <c r="F215" s="90">
        <f>IF(ISERROR(1/VLOOKUP(B215,Simulador!A:T,13,0)),0,1/VLOOKUP(B215,Simulador!A:T,13,0))</f>
        <v>0</v>
      </c>
      <c r="G215" s="91">
        <f t="shared" si="4"/>
        <v>1.000001</v>
      </c>
      <c r="H215" s="92" t="str">
        <f t="shared" si="5"/>
        <v>#REF!</v>
      </c>
      <c r="M215" s="87" t="s">
        <v>1305</v>
      </c>
      <c r="N215" s="88" t="str">
        <f t="shared" si="7"/>
        <v>#REF!</v>
      </c>
      <c r="O215" s="95" t="str">
        <f t="shared" si="8"/>
        <v>#REF!</v>
      </c>
      <c r="P215" s="96" t="str">
        <f t="shared" si="9"/>
        <v>#REF!</v>
      </c>
      <c r="Q215" s="97">
        <f>IF(ISERROR(1/VLOOKUP(M215,Simulador!A:T,6,0)),0,1/VLOOKUP(M215,Simulador!A:T,6,0))</f>
        <v>0</v>
      </c>
      <c r="R215" s="98">
        <f t="shared" si="10"/>
        <v>1.000001</v>
      </c>
      <c r="S215" s="99" t="str">
        <f t="shared" si="11"/>
        <v>#REF!</v>
      </c>
    </row>
    <row r="216">
      <c r="A216" s="100"/>
      <c r="B216" s="87" t="s">
        <v>1306</v>
      </c>
      <c r="C216" s="88" t="str">
        <f t="shared" si="1"/>
        <v>#REF!</v>
      </c>
      <c r="D216" s="89" t="str">
        <f t="shared" si="2"/>
        <v>#REF!</v>
      </c>
      <c r="E216" s="64" t="str">
        <f t="shared" si="3"/>
        <v>#REF!</v>
      </c>
      <c r="F216" s="90">
        <f>IF(ISERROR(1/VLOOKUP(B216,Simulador!A:T,13,0)),0,1/VLOOKUP(B216,Simulador!A:T,13,0))</f>
        <v>0</v>
      </c>
      <c r="G216" s="91">
        <f t="shared" si="4"/>
        <v>1.000001</v>
      </c>
      <c r="H216" s="92" t="str">
        <f t="shared" si="5"/>
        <v>#REF!</v>
      </c>
      <c r="M216" s="87" t="s">
        <v>1306</v>
      </c>
      <c r="N216" s="88" t="str">
        <f t="shared" si="7"/>
        <v>#REF!</v>
      </c>
      <c r="O216" s="95" t="str">
        <f t="shared" si="8"/>
        <v>#REF!</v>
      </c>
      <c r="P216" s="96" t="str">
        <f t="shared" si="9"/>
        <v>#REF!</v>
      </c>
      <c r="Q216" s="97">
        <f>IF(ISERROR(1/VLOOKUP(M216,Simulador!A:T,6,0)),0,1/VLOOKUP(M216,Simulador!A:T,6,0))</f>
        <v>0</v>
      </c>
      <c r="R216" s="98">
        <f t="shared" si="10"/>
        <v>1.000001</v>
      </c>
      <c r="S216" s="99" t="str">
        <f t="shared" si="11"/>
        <v>#REF!</v>
      </c>
    </row>
    <row r="217">
      <c r="A217" s="100"/>
      <c r="B217" s="87" t="s">
        <v>1307</v>
      </c>
      <c r="C217" s="88" t="str">
        <f t="shared" si="1"/>
        <v>#REF!</v>
      </c>
      <c r="D217" s="89" t="str">
        <f t="shared" si="2"/>
        <v>#REF!</v>
      </c>
      <c r="E217" s="64" t="str">
        <f t="shared" si="3"/>
        <v>#REF!</v>
      </c>
      <c r="F217" s="90">
        <f>IF(ISERROR(1/VLOOKUP(B217,Simulador!A:T,13,0)),0,1/VLOOKUP(B217,Simulador!A:T,13,0))</f>
        <v>0</v>
      </c>
      <c r="G217" s="91">
        <f t="shared" si="4"/>
        <v>1.000001</v>
      </c>
      <c r="H217" s="92" t="str">
        <f t="shared" si="5"/>
        <v>#REF!</v>
      </c>
      <c r="M217" s="87" t="s">
        <v>1307</v>
      </c>
      <c r="N217" s="88" t="str">
        <f t="shared" si="7"/>
        <v>#REF!</v>
      </c>
      <c r="O217" s="95" t="str">
        <f t="shared" si="8"/>
        <v>#REF!</v>
      </c>
      <c r="P217" s="96" t="str">
        <f t="shared" si="9"/>
        <v>#REF!</v>
      </c>
      <c r="Q217" s="97">
        <f>IF(ISERROR(1/VLOOKUP(M217,Simulador!A:T,6,0)),0,1/VLOOKUP(M217,Simulador!A:T,6,0))</f>
        <v>0</v>
      </c>
      <c r="R217" s="98">
        <f t="shared" si="10"/>
        <v>1.000001</v>
      </c>
      <c r="S217" s="99" t="str">
        <f t="shared" si="11"/>
        <v>#REF!</v>
      </c>
    </row>
    <row r="218">
      <c r="A218" s="100"/>
      <c r="B218" s="87" t="s">
        <v>1308</v>
      </c>
      <c r="C218" s="88" t="str">
        <f t="shared" si="1"/>
        <v>#REF!</v>
      </c>
      <c r="D218" s="89" t="str">
        <f t="shared" si="2"/>
        <v>#REF!</v>
      </c>
      <c r="E218" s="64" t="str">
        <f t="shared" si="3"/>
        <v>#REF!</v>
      </c>
      <c r="F218" s="90">
        <f>IF(ISERROR(1/VLOOKUP(B218,Simulador!A:T,13,0)),0,1/VLOOKUP(B218,Simulador!A:T,13,0))</f>
        <v>0</v>
      </c>
      <c r="G218" s="91">
        <f t="shared" si="4"/>
        <v>1.000001</v>
      </c>
      <c r="H218" s="92" t="str">
        <f t="shared" si="5"/>
        <v>#REF!</v>
      </c>
      <c r="M218" s="87" t="s">
        <v>1308</v>
      </c>
      <c r="N218" s="88" t="str">
        <f t="shared" si="7"/>
        <v>#REF!</v>
      </c>
      <c r="O218" s="95" t="str">
        <f t="shared" si="8"/>
        <v>#REF!</v>
      </c>
      <c r="P218" s="96" t="str">
        <f t="shared" si="9"/>
        <v>#REF!</v>
      </c>
      <c r="Q218" s="97">
        <f>IF(ISERROR(1/VLOOKUP(M218,Simulador!A:T,6,0)),0,1/VLOOKUP(M218,Simulador!A:T,6,0))</f>
        <v>0</v>
      </c>
      <c r="R218" s="98">
        <f t="shared" si="10"/>
        <v>1.000001</v>
      </c>
      <c r="S218" s="99" t="str">
        <f t="shared" si="11"/>
        <v>#REF!</v>
      </c>
    </row>
    <row r="219">
      <c r="A219" s="100"/>
      <c r="B219" s="87" t="s">
        <v>1309</v>
      </c>
      <c r="C219" s="88" t="str">
        <f t="shared" si="1"/>
        <v>#REF!</v>
      </c>
      <c r="D219" s="89" t="str">
        <f t="shared" si="2"/>
        <v>#REF!</v>
      </c>
      <c r="E219" s="64" t="str">
        <f t="shared" si="3"/>
        <v>#REF!</v>
      </c>
      <c r="F219" s="90">
        <f>IF(ISERROR(1/VLOOKUP(B219,Simulador!A:T,13,0)),0,1/VLOOKUP(B219,Simulador!A:T,13,0))</f>
        <v>0</v>
      </c>
      <c r="G219" s="91">
        <f t="shared" si="4"/>
        <v>1.000001</v>
      </c>
      <c r="H219" s="92" t="str">
        <f t="shared" si="5"/>
        <v>#REF!</v>
      </c>
      <c r="M219" s="87" t="s">
        <v>1309</v>
      </c>
      <c r="N219" s="88" t="str">
        <f t="shared" si="7"/>
        <v>#REF!</v>
      </c>
      <c r="O219" s="95" t="str">
        <f t="shared" si="8"/>
        <v>#REF!</v>
      </c>
      <c r="P219" s="96" t="str">
        <f t="shared" si="9"/>
        <v>#REF!</v>
      </c>
      <c r="Q219" s="97">
        <f>IF(ISERROR(1/VLOOKUP(M219,Simulador!A:T,6,0)),0,1/VLOOKUP(M219,Simulador!A:T,6,0))</f>
        <v>0</v>
      </c>
      <c r="R219" s="98">
        <f t="shared" si="10"/>
        <v>1.000001</v>
      </c>
      <c r="S219" s="99" t="str">
        <f t="shared" si="11"/>
        <v>#REF!</v>
      </c>
    </row>
    <row r="220">
      <c r="A220" s="100"/>
      <c r="B220" s="87" t="s">
        <v>1310</v>
      </c>
      <c r="C220" s="88" t="str">
        <f t="shared" si="1"/>
        <v>#REF!</v>
      </c>
      <c r="D220" s="89" t="str">
        <f t="shared" si="2"/>
        <v>#REF!</v>
      </c>
      <c r="E220" s="64" t="str">
        <f t="shared" si="3"/>
        <v>#REF!</v>
      </c>
      <c r="F220" s="90">
        <f>IF(ISERROR(1/VLOOKUP(B220,Simulador!A:T,13,0)),0,1/VLOOKUP(B220,Simulador!A:T,13,0))</f>
        <v>0</v>
      </c>
      <c r="G220" s="91">
        <f t="shared" si="4"/>
        <v>1.000001</v>
      </c>
      <c r="H220" s="92" t="str">
        <f t="shared" si="5"/>
        <v>#REF!</v>
      </c>
      <c r="M220" s="87" t="s">
        <v>1310</v>
      </c>
      <c r="N220" s="88" t="str">
        <f t="shared" si="7"/>
        <v>#REF!</v>
      </c>
      <c r="O220" s="95" t="str">
        <f t="shared" si="8"/>
        <v>#REF!</v>
      </c>
      <c r="P220" s="96" t="str">
        <f t="shared" si="9"/>
        <v>#REF!</v>
      </c>
      <c r="Q220" s="97">
        <f>IF(ISERROR(1/VLOOKUP(M220,Simulador!A:T,6,0)),0,1/VLOOKUP(M220,Simulador!A:T,6,0))</f>
        <v>0</v>
      </c>
      <c r="R220" s="98">
        <f t="shared" si="10"/>
        <v>1.000001</v>
      </c>
      <c r="S220" s="99" t="str">
        <f t="shared" si="11"/>
        <v>#REF!</v>
      </c>
    </row>
    <row r="221">
      <c r="A221" s="100"/>
      <c r="B221" s="87" t="s">
        <v>1311</v>
      </c>
      <c r="C221" s="88" t="str">
        <f t="shared" si="1"/>
        <v>#REF!</v>
      </c>
      <c r="D221" s="89" t="str">
        <f t="shared" si="2"/>
        <v>#REF!</v>
      </c>
      <c r="E221" s="64" t="str">
        <f t="shared" si="3"/>
        <v>#REF!</v>
      </c>
      <c r="F221" s="90">
        <f>IF(ISERROR(1/VLOOKUP(B221,Simulador!A:T,13,0)),0,1/VLOOKUP(B221,Simulador!A:T,13,0))</f>
        <v>0</v>
      </c>
      <c r="G221" s="91">
        <f t="shared" si="4"/>
        <v>1.000001</v>
      </c>
      <c r="H221" s="92" t="str">
        <f t="shared" si="5"/>
        <v>#REF!</v>
      </c>
      <c r="M221" s="87" t="s">
        <v>1311</v>
      </c>
      <c r="N221" s="88" t="str">
        <f t="shared" si="7"/>
        <v>#REF!</v>
      </c>
      <c r="O221" s="95" t="str">
        <f t="shared" si="8"/>
        <v>#REF!</v>
      </c>
      <c r="P221" s="96" t="str">
        <f t="shared" si="9"/>
        <v>#REF!</v>
      </c>
      <c r="Q221" s="97">
        <f>IF(ISERROR(1/VLOOKUP(M221,Simulador!A:T,6,0)),0,1/VLOOKUP(M221,Simulador!A:T,6,0))</f>
        <v>0</v>
      </c>
      <c r="R221" s="98">
        <f t="shared" si="10"/>
        <v>1.000001</v>
      </c>
      <c r="S221" s="99" t="str">
        <f t="shared" si="11"/>
        <v>#REF!</v>
      </c>
    </row>
    <row r="222">
      <c r="A222" s="100"/>
      <c r="B222" s="87" t="s">
        <v>1312</v>
      </c>
      <c r="C222" s="88" t="str">
        <f t="shared" si="1"/>
        <v>#REF!</v>
      </c>
      <c r="D222" s="89" t="str">
        <f t="shared" si="2"/>
        <v>#REF!</v>
      </c>
      <c r="E222" s="64" t="str">
        <f t="shared" si="3"/>
        <v>#REF!</v>
      </c>
      <c r="F222" s="90">
        <f>IF(ISERROR(1/VLOOKUP(B222,Simulador!A:T,13,0)),0,1/VLOOKUP(B222,Simulador!A:T,13,0))</f>
        <v>0</v>
      </c>
      <c r="G222" s="91">
        <f t="shared" si="4"/>
        <v>1.000001</v>
      </c>
      <c r="H222" s="92" t="str">
        <f t="shared" si="5"/>
        <v>#REF!</v>
      </c>
      <c r="M222" s="87" t="s">
        <v>1312</v>
      </c>
      <c r="N222" s="88" t="str">
        <f t="shared" si="7"/>
        <v>#REF!</v>
      </c>
      <c r="O222" s="95" t="str">
        <f t="shared" si="8"/>
        <v>#REF!</v>
      </c>
      <c r="P222" s="96" t="str">
        <f t="shared" si="9"/>
        <v>#REF!</v>
      </c>
      <c r="Q222" s="97">
        <f>IF(ISERROR(1/VLOOKUP(M222,Simulador!A:T,6,0)),0,1/VLOOKUP(M222,Simulador!A:T,6,0))</f>
        <v>0</v>
      </c>
      <c r="R222" s="98">
        <f t="shared" si="10"/>
        <v>1.000001</v>
      </c>
      <c r="S222" s="99" t="str">
        <f t="shared" si="11"/>
        <v>#REF!</v>
      </c>
    </row>
    <row r="223">
      <c r="A223" s="100"/>
      <c r="B223" s="87" t="s">
        <v>1313</v>
      </c>
      <c r="C223" s="88" t="str">
        <f t="shared" si="1"/>
        <v>#REF!</v>
      </c>
      <c r="D223" s="89" t="str">
        <f t="shared" si="2"/>
        <v>#REF!</v>
      </c>
      <c r="E223" s="64" t="str">
        <f t="shared" si="3"/>
        <v>#REF!</v>
      </c>
      <c r="F223" s="90">
        <f>IF(ISERROR(1/VLOOKUP(B223,Simulador!A:T,13,0)),0,1/VLOOKUP(B223,Simulador!A:T,13,0))</f>
        <v>0</v>
      </c>
      <c r="G223" s="91">
        <f t="shared" si="4"/>
        <v>1.000001</v>
      </c>
      <c r="H223" s="92" t="str">
        <f t="shared" si="5"/>
        <v>#REF!</v>
      </c>
      <c r="M223" s="87" t="s">
        <v>1313</v>
      </c>
      <c r="N223" s="88" t="str">
        <f t="shared" si="7"/>
        <v>#REF!</v>
      </c>
      <c r="O223" s="95" t="str">
        <f t="shared" si="8"/>
        <v>#REF!</v>
      </c>
      <c r="P223" s="96" t="str">
        <f t="shared" si="9"/>
        <v>#REF!</v>
      </c>
      <c r="Q223" s="97">
        <f>IF(ISERROR(1/VLOOKUP(M223,Simulador!A:T,6,0)),0,1/VLOOKUP(M223,Simulador!A:T,6,0))</f>
        <v>0</v>
      </c>
      <c r="R223" s="98">
        <f t="shared" si="10"/>
        <v>1.000001</v>
      </c>
      <c r="S223" s="99" t="str">
        <f t="shared" si="11"/>
        <v>#REF!</v>
      </c>
    </row>
    <row r="224">
      <c r="A224" s="100"/>
      <c r="B224" s="87" t="s">
        <v>1314</v>
      </c>
      <c r="C224" s="88" t="str">
        <f t="shared" si="1"/>
        <v>#REF!</v>
      </c>
      <c r="D224" s="89" t="str">
        <f t="shared" si="2"/>
        <v>#REF!</v>
      </c>
      <c r="E224" s="64" t="str">
        <f t="shared" si="3"/>
        <v>#REF!</v>
      </c>
      <c r="F224" s="90">
        <f>IF(ISERROR(1/VLOOKUP(B224,Simulador!A:T,13,0)),0,1/VLOOKUP(B224,Simulador!A:T,13,0))</f>
        <v>0</v>
      </c>
      <c r="G224" s="91">
        <f t="shared" si="4"/>
        <v>1.000001</v>
      </c>
      <c r="H224" s="92" t="str">
        <f t="shared" si="5"/>
        <v>#REF!</v>
      </c>
      <c r="M224" s="87" t="s">
        <v>1314</v>
      </c>
      <c r="N224" s="88" t="str">
        <f t="shared" si="7"/>
        <v>#REF!</v>
      </c>
      <c r="O224" s="95" t="str">
        <f t="shared" si="8"/>
        <v>#REF!</v>
      </c>
      <c r="P224" s="96" t="str">
        <f t="shared" si="9"/>
        <v>#REF!</v>
      </c>
      <c r="Q224" s="97">
        <f>IF(ISERROR(1/VLOOKUP(M224,Simulador!A:T,6,0)),0,1/VLOOKUP(M224,Simulador!A:T,6,0))</f>
        <v>0</v>
      </c>
      <c r="R224" s="98">
        <f t="shared" si="10"/>
        <v>1.000001</v>
      </c>
      <c r="S224" s="99" t="str">
        <f t="shared" si="11"/>
        <v>#REF!</v>
      </c>
    </row>
    <row r="225">
      <c r="A225" s="100"/>
      <c r="B225" s="87" t="s">
        <v>1315</v>
      </c>
      <c r="C225" s="88" t="str">
        <f t="shared" si="1"/>
        <v>#REF!</v>
      </c>
      <c r="D225" s="89" t="str">
        <f t="shared" si="2"/>
        <v>#REF!</v>
      </c>
      <c r="E225" s="64" t="str">
        <f t="shared" si="3"/>
        <v>#REF!</v>
      </c>
      <c r="F225" s="90">
        <f>IF(ISERROR(1/VLOOKUP(B225,Simulador!A:T,13,0)),0,1/VLOOKUP(B225,Simulador!A:T,13,0))</f>
        <v>0</v>
      </c>
      <c r="G225" s="91">
        <f t="shared" si="4"/>
        <v>1.000001</v>
      </c>
      <c r="H225" s="92" t="str">
        <f t="shared" si="5"/>
        <v>#REF!</v>
      </c>
      <c r="M225" s="87" t="s">
        <v>1315</v>
      </c>
      <c r="N225" s="88" t="str">
        <f t="shared" si="7"/>
        <v>#REF!</v>
      </c>
      <c r="O225" s="95" t="str">
        <f t="shared" si="8"/>
        <v>#REF!</v>
      </c>
      <c r="P225" s="96" t="str">
        <f t="shared" si="9"/>
        <v>#REF!</v>
      </c>
      <c r="Q225" s="97">
        <f>IF(ISERROR(1/VLOOKUP(M225,Simulador!A:T,6,0)),0,1/VLOOKUP(M225,Simulador!A:T,6,0))</f>
        <v>0</v>
      </c>
      <c r="R225" s="98">
        <f t="shared" si="10"/>
        <v>1.000001</v>
      </c>
      <c r="S225" s="99" t="str">
        <f t="shared" si="11"/>
        <v>#REF!</v>
      </c>
    </row>
    <row r="226">
      <c r="A226" s="100"/>
      <c r="B226" s="87" t="s">
        <v>1316</v>
      </c>
      <c r="C226" s="88" t="str">
        <f t="shared" si="1"/>
        <v>#REF!</v>
      </c>
      <c r="D226" s="89" t="str">
        <f t="shared" si="2"/>
        <v>#REF!</v>
      </c>
      <c r="E226" s="64" t="str">
        <f t="shared" si="3"/>
        <v>#REF!</v>
      </c>
      <c r="F226" s="90">
        <f>IF(ISERROR(1/VLOOKUP(B226,Simulador!A:T,13,0)),0,1/VLOOKUP(B226,Simulador!A:T,13,0))</f>
        <v>0</v>
      </c>
      <c r="G226" s="91">
        <f t="shared" si="4"/>
        <v>1.000001</v>
      </c>
      <c r="H226" s="92" t="str">
        <f t="shared" si="5"/>
        <v>#REF!</v>
      </c>
      <c r="M226" s="87" t="s">
        <v>1316</v>
      </c>
      <c r="N226" s="88" t="str">
        <f t="shared" si="7"/>
        <v>#REF!</v>
      </c>
      <c r="O226" s="95" t="str">
        <f t="shared" si="8"/>
        <v>#REF!</v>
      </c>
      <c r="P226" s="96" t="str">
        <f t="shared" si="9"/>
        <v>#REF!</v>
      </c>
      <c r="Q226" s="97">
        <f>IF(ISERROR(1/VLOOKUP(M226,Simulador!A:T,6,0)),0,1/VLOOKUP(M226,Simulador!A:T,6,0))</f>
        <v>0</v>
      </c>
      <c r="R226" s="98">
        <f t="shared" si="10"/>
        <v>1.000001</v>
      </c>
      <c r="S226" s="99" t="str">
        <f t="shared" si="11"/>
        <v>#REF!</v>
      </c>
    </row>
    <row r="227">
      <c r="A227" s="100"/>
      <c r="B227" s="87" t="s">
        <v>1317</v>
      </c>
      <c r="C227" s="88" t="str">
        <f t="shared" si="1"/>
        <v>#REF!</v>
      </c>
      <c r="D227" s="89" t="str">
        <f t="shared" si="2"/>
        <v>#REF!</v>
      </c>
      <c r="E227" s="64" t="str">
        <f t="shared" si="3"/>
        <v>#REF!</v>
      </c>
      <c r="F227" s="90">
        <f>IF(ISERROR(1/VLOOKUP(B227,Simulador!A:T,13,0)),0,1/VLOOKUP(B227,Simulador!A:T,13,0))</f>
        <v>0</v>
      </c>
      <c r="G227" s="91">
        <f t="shared" si="4"/>
        <v>1.000001</v>
      </c>
      <c r="H227" s="92" t="str">
        <f t="shared" si="5"/>
        <v>#REF!</v>
      </c>
      <c r="M227" s="87" t="s">
        <v>1317</v>
      </c>
      <c r="N227" s="88" t="str">
        <f t="shared" si="7"/>
        <v>#REF!</v>
      </c>
      <c r="O227" s="95" t="str">
        <f t="shared" si="8"/>
        <v>#REF!</v>
      </c>
      <c r="P227" s="96" t="str">
        <f t="shared" si="9"/>
        <v>#REF!</v>
      </c>
      <c r="Q227" s="97">
        <f>IF(ISERROR(1/VLOOKUP(M227,Simulador!A:T,6,0)),0,1/VLOOKUP(M227,Simulador!A:T,6,0))</f>
        <v>0</v>
      </c>
      <c r="R227" s="98">
        <f t="shared" si="10"/>
        <v>1.000001</v>
      </c>
      <c r="S227" s="99" t="str">
        <f t="shared" si="11"/>
        <v>#REF!</v>
      </c>
    </row>
    <row r="228">
      <c r="A228" s="100"/>
      <c r="B228" s="87" t="s">
        <v>1318</v>
      </c>
      <c r="C228" s="88" t="str">
        <f t="shared" si="1"/>
        <v>#REF!</v>
      </c>
      <c r="D228" s="89" t="str">
        <f t="shared" si="2"/>
        <v>#REF!</v>
      </c>
      <c r="E228" s="64" t="str">
        <f t="shared" si="3"/>
        <v>#REF!</v>
      </c>
      <c r="F228" s="90">
        <f>IF(ISERROR(1/VLOOKUP(B228,Simulador!A:T,13,0)),0,1/VLOOKUP(B228,Simulador!A:T,13,0))</f>
        <v>0</v>
      </c>
      <c r="G228" s="91">
        <f t="shared" si="4"/>
        <v>1.000001</v>
      </c>
      <c r="H228" s="92" t="str">
        <f t="shared" si="5"/>
        <v>#REF!</v>
      </c>
      <c r="M228" s="87" t="s">
        <v>1318</v>
      </c>
      <c r="N228" s="88" t="str">
        <f t="shared" si="7"/>
        <v>#REF!</v>
      </c>
      <c r="O228" s="95" t="str">
        <f t="shared" si="8"/>
        <v>#REF!</v>
      </c>
      <c r="P228" s="96" t="str">
        <f t="shared" si="9"/>
        <v>#REF!</v>
      </c>
      <c r="Q228" s="97">
        <f>IF(ISERROR(1/VLOOKUP(M228,Simulador!A:T,6,0)),0,1/VLOOKUP(M228,Simulador!A:T,6,0))</f>
        <v>0</v>
      </c>
      <c r="R228" s="98">
        <f t="shared" si="10"/>
        <v>1.000001</v>
      </c>
      <c r="S228" s="99" t="str">
        <f t="shared" si="11"/>
        <v>#REF!</v>
      </c>
    </row>
    <row r="229">
      <c r="A229" s="100"/>
      <c r="B229" s="87" t="s">
        <v>1319</v>
      </c>
      <c r="C229" s="88" t="str">
        <f t="shared" si="1"/>
        <v>#REF!</v>
      </c>
      <c r="D229" s="89" t="str">
        <f t="shared" si="2"/>
        <v>#REF!</v>
      </c>
      <c r="E229" s="64" t="str">
        <f t="shared" si="3"/>
        <v>#REF!</v>
      </c>
      <c r="F229" s="90">
        <f>IF(ISERROR(1/VLOOKUP(B229,Simulador!A:T,13,0)),0,1/VLOOKUP(B229,Simulador!A:T,13,0))</f>
        <v>0</v>
      </c>
      <c r="G229" s="91">
        <f t="shared" si="4"/>
        <v>1.000001</v>
      </c>
      <c r="H229" s="92" t="str">
        <f t="shared" si="5"/>
        <v>#REF!</v>
      </c>
      <c r="M229" s="87" t="s">
        <v>1319</v>
      </c>
      <c r="N229" s="88" t="str">
        <f t="shared" si="7"/>
        <v>#REF!</v>
      </c>
      <c r="O229" s="95" t="str">
        <f t="shared" si="8"/>
        <v>#REF!</v>
      </c>
      <c r="P229" s="96" t="str">
        <f t="shared" si="9"/>
        <v>#REF!</v>
      </c>
      <c r="Q229" s="97">
        <f>IF(ISERROR(1/VLOOKUP(M229,Simulador!A:T,6,0)),0,1/VLOOKUP(M229,Simulador!A:T,6,0))</f>
        <v>0</v>
      </c>
      <c r="R229" s="98">
        <f t="shared" si="10"/>
        <v>1.000001</v>
      </c>
      <c r="S229" s="99" t="str">
        <f t="shared" si="11"/>
        <v>#REF!</v>
      </c>
    </row>
    <row r="230">
      <c r="A230" s="100"/>
      <c r="B230" s="87" t="s">
        <v>1320</v>
      </c>
      <c r="C230" s="88" t="str">
        <f t="shared" si="1"/>
        <v>#REF!</v>
      </c>
      <c r="D230" s="89" t="str">
        <f t="shared" si="2"/>
        <v>#REF!</v>
      </c>
      <c r="E230" s="64" t="str">
        <f t="shared" si="3"/>
        <v>#REF!</v>
      </c>
      <c r="F230" s="90">
        <f>IF(ISERROR(1/VLOOKUP(B230,Simulador!A:T,13,0)),0,1/VLOOKUP(B230,Simulador!A:T,13,0))</f>
        <v>0</v>
      </c>
      <c r="G230" s="91">
        <f t="shared" si="4"/>
        <v>1.000001</v>
      </c>
      <c r="H230" s="92" t="str">
        <f t="shared" si="5"/>
        <v>#REF!</v>
      </c>
      <c r="M230" s="87" t="s">
        <v>1320</v>
      </c>
      <c r="N230" s="88" t="str">
        <f t="shared" si="7"/>
        <v>#REF!</v>
      </c>
      <c r="O230" s="95" t="str">
        <f t="shared" si="8"/>
        <v>#REF!</v>
      </c>
      <c r="P230" s="96" t="str">
        <f t="shared" si="9"/>
        <v>#REF!</v>
      </c>
      <c r="Q230" s="97">
        <f>IF(ISERROR(1/VLOOKUP(M230,Simulador!A:T,6,0)),0,1/VLOOKUP(M230,Simulador!A:T,6,0))</f>
        <v>0</v>
      </c>
      <c r="R230" s="98">
        <f t="shared" si="10"/>
        <v>1.000001</v>
      </c>
      <c r="S230" s="99" t="str">
        <f t="shared" si="11"/>
        <v>#REF!</v>
      </c>
    </row>
    <row r="231">
      <c r="A231" s="100"/>
      <c r="B231" s="87" t="s">
        <v>1321</v>
      </c>
      <c r="C231" s="88" t="str">
        <f t="shared" si="1"/>
        <v>#REF!</v>
      </c>
      <c r="D231" s="89" t="str">
        <f t="shared" si="2"/>
        <v>#REF!</v>
      </c>
      <c r="E231" s="64" t="str">
        <f t="shared" si="3"/>
        <v>#REF!</v>
      </c>
      <c r="F231" s="90">
        <f>IF(ISERROR(1/VLOOKUP(B231,Simulador!A:T,13,0)),0,1/VLOOKUP(B231,Simulador!A:T,13,0))</f>
        <v>0</v>
      </c>
      <c r="G231" s="91">
        <f t="shared" si="4"/>
        <v>1.000001</v>
      </c>
      <c r="H231" s="92" t="str">
        <f t="shared" si="5"/>
        <v>#REF!</v>
      </c>
      <c r="M231" s="87" t="s">
        <v>1321</v>
      </c>
      <c r="N231" s="88" t="str">
        <f t="shared" si="7"/>
        <v>#REF!</v>
      </c>
      <c r="O231" s="95" t="str">
        <f t="shared" si="8"/>
        <v>#REF!</v>
      </c>
      <c r="P231" s="96" t="str">
        <f t="shared" si="9"/>
        <v>#REF!</v>
      </c>
      <c r="Q231" s="97">
        <f>IF(ISERROR(1/VLOOKUP(M231,Simulador!A:T,6,0)),0,1/VLOOKUP(M231,Simulador!A:T,6,0))</f>
        <v>0</v>
      </c>
      <c r="R231" s="98">
        <f t="shared" si="10"/>
        <v>1.000001</v>
      </c>
      <c r="S231" s="99" t="str">
        <f t="shared" si="11"/>
        <v>#REF!</v>
      </c>
    </row>
    <row r="232">
      <c r="A232" s="100"/>
      <c r="B232" s="87" t="s">
        <v>1322</v>
      </c>
      <c r="C232" s="88" t="str">
        <f t="shared" si="1"/>
        <v>#REF!</v>
      </c>
      <c r="D232" s="89" t="str">
        <f t="shared" si="2"/>
        <v>#REF!</v>
      </c>
      <c r="E232" s="64" t="str">
        <f t="shared" si="3"/>
        <v>#REF!</v>
      </c>
      <c r="F232" s="90">
        <f>IF(ISERROR(1/VLOOKUP(B232,Simulador!A:T,13,0)),0,1/VLOOKUP(B232,Simulador!A:T,13,0))</f>
        <v>0</v>
      </c>
      <c r="G232" s="91">
        <f t="shared" si="4"/>
        <v>1.000001</v>
      </c>
      <c r="H232" s="92" t="str">
        <f t="shared" si="5"/>
        <v>#REF!</v>
      </c>
      <c r="M232" s="87" t="s">
        <v>1322</v>
      </c>
      <c r="N232" s="88" t="str">
        <f t="shared" si="7"/>
        <v>#REF!</v>
      </c>
      <c r="O232" s="95" t="str">
        <f t="shared" si="8"/>
        <v>#REF!</v>
      </c>
      <c r="P232" s="96" t="str">
        <f t="shared" si="9"/>
        <v>#REF!</v>
      </c>
      <c r="Q232" s="97">
        <f>IF(ISERROR(1/VLOOKUP(M232,Simulador!A:T,6,0)),0,1/VLOOKUP(M232,Simulador!A:T,6,0))</f>
        <v>0</v>
      </c>
      <c r="R232" s="98">
        <f t="shared" si="10"/>
        <v>1.000001</v>
      </c>
      <c r="S232" s="99" t="str">
        <f t="shared" si="11"/>
        <v>#REF!</v>
      </c>
    </row>
    <row r="233">
      <c r="A233" s="100"/>
      <c r="B233" s="87" t="s">
        <v>1323</v>
      </c>
      <c r="C233" s="88" t="str">
        <f t="shared" si="1"/>
        <v>#REF!</v>
      </c>
      <c r="D233" s="89" t="str">
        <f t="shared" si="2"/>
        <v>#REF!</v>
      </c>
      <c r="E233" s="64" t="str">
        <f t="shared" si="3"/>
        <v>#REF!</v>
      </c>
      <c r="F233" s="90">
        <f>IF(ISERROR(1/VLOOKUP(B233,Simulador!A:T,13,0)),0,1/VLOOKUP(B233,Simulador!A:T,13,0))</f>
        <v>0</v>
      </c>
      <c r="G233" s="91">
        <f t="shared" si="4"/>
        <v>1.000001</v>
      </c>
      <c r="H233" s="92" t="str">
        <f t="shared" si="5"/>
        <v>#REF!</v>
      </c>
      <c r="M233" s="87" t="s">
        <v>1323</v>
      </c>
      <c r="N233" s="88" t="str">
        <f t="shared" si="7"/>
        <v>#REF!</v>
      </c>
      <c r="O233" s="95" t="str">
        <f t="shared" si="8"/>
        <v>#REF!</v>
      </c>
      <c r="P233" s="96" t="str">
        <f t="shared" si="9"/>
        <v>#REF!</v>
      </c>
      <c r="Q233" s="97">
        <f>IF(ISERROR(1/VLOOKUP(M233,Simulador!A:T,6,0)),0,1/VLOOKUP(M233,Simulador!A:T,6,0))</f>
        <v>0</v>
      </c>
      <c r="R233" s="98">
        <f t="shared" si="10"/>
        <v>1.000001</v>
      </c>
      <c r="S233" s="99" t="str">
        <f t="shared" si="11"/>
        <v>#REF!</v>
      </c>
    </row>
    <row r="234">
      <c r="A234" s="100"/>
      <c r="B234" s="87" t="s">
        <v>1324</v>
      </c>
      <c r="C234" s="88" t="str">
        <f t="shared" si="1"/>
        <v>#REF!</v>
      </c>
      <c r="D234" s="89" t="str">
        <f t="shared" si="2"/>
        <v>#REF!</v>
      </c>
      <c r="E234" s="64" t="str">
        <f t="shared" si="3"/>
        <v>#REF!</v>
      </c>
      <c r="F234" s="90">
        <f>IF(ISERROR(1/VLOOKUP(B234,Simulador!A:T,13,0)),0,1/VLOOKUP(B234,Simulador!A:T,13,0))</f>
        <v>0</v>
      </c>
      <c r="G234" s="91">
        <f t="shared" si="4"/>
        <v>1.000001</v>
      </c>
      <c r="H234" s="92" t="str">
        <f t="shared" si="5"/>
        <v>#REF!</v>
      </c>
      <c r="M234" s="87" t="s">
        <v>1324</v>
      </c>
      <c r="N234" s="88" t="str">
        <f t="shared" si="7"/>
        <v>#REF!</v>
      </c>
      <c r="O234" s="95" t="str">
        <f t="shared" si="8"/>
        <v>#REF!</v>
      </c>
      <c r="P234" s="96" t="str">
        <f t="shared" si="9"/>
        <v>#REF!</v>
      </c>
      <c r="Q234" s="97">
        <f>IF(ISERROR(1/VLOOKUP(M234,Simulador!A:T,6,0)),0,1/VLOOKUP(M234,Simulador!A:T,6,0))</f>
        <v>0</v>
      </c>
      <c r="R234" s="98">
        <f t="shared" si="10"/>
        <v>1.000001</v>
      </c>
      <c r="S234" s="99" t="str">
        <f t="shared" si="11"/>
        <v>#REF!</v>
      </c>
    </row>
    <row r="235">
      <c r="A235" s="100"/>
      <c r="B235" s="87" t="s">
        <v>1325</v>
      </c>
      <c r="C235" s="88" t="str">
        <f t="shared" si="1"/>
        <v>#REF!</v>
      </c>
      <c r="D235" s="89" t="str">
        <f t="shared" si="2"/>
        <v>#REF!</v>
      </c>
      <c r="E235" s="64" t="str">
        <f t="shared" si="3"/>
        <v>#REF!</v>
      </c>
      <c r="F235" s="90">
        <f>IF(ISERROR(1/VLOOKUP(B235,Simulador!A:T,13,0)),0,1/VLOOKUP(B235,Simulador!A:T,13,0))</f>
        <v>0</v>
      </c>
      <c r="G235" s="91">
        <f t="shared" si="4"/>
        <v>1.000001</v>
      </c>
      <c r="H235" s="92" t="str">
        <f t="shared" si="5"/>
        <v>#REF!</v>
      </c>
      <c r="M235" s="87" t="s">
        <v>1325</v>
      </c>
      <c r="N235" s="88" t="str">
        <f t="shared" si="7"/>
        <v>#REF!</v>
      </c>
      <c r="O235" s="95" t="str">
        <f t="shared" si="8"/>
        <v>#REF!</v>
      </c>
      <c r="P235" s="96" t="str">
        <f t="shared" si="9"/>
        <v>#REF!</v>
      </c>
      <c r="Q235" s="97">
        <f>IF(ISERROR(1/VLOOKUP(M235,Simulador!A:T,6,0)),0,1/VLOOKUP(M235,Simulador!A:T,6,0))</f>
        <v>0</v>
      </c>
      <c r="R235" s="98">
        <f t="shared" si="10"/>
        <v>1.000001</v>
      </c>
      <c r="S235" s="99" t="str">
        <f t="shared" si="11"/>
        <v>#REF!</v>
      </c>
    </row>
    <row r="236">
      <c r="A236" s="100"/>
      <c r="B236" s="87" t="s">
        <v>1326</v>
      </c>
      <c r="C236" s="88" t="str">
        <f t="shared" si="1"/>
        <v>#REF!</v>
      </c>
      <c r="D236" s="89" t="str">
        <f t="shared" si="2"/>
        <v>#REF!</v>
      </c>
      <c r="E236" s="64" t="str">
        <f t="shared" si="3"/>
        <v>#REF!</v>
      </c>
      <c r="F236" s="90">
        <f>IF(ISERROR(1/VLOOKUP(B236,Simulador!A:T,13,0)),0,1/VLOOKUP(B236,Simulador!A:T,13,0))</f>
        <v>0</v>
      </c>
      <c r="G236" s="91">
        <f t="shared" si="4"/>
        <v>1.000001</v>
      </c>
      <c r="H236" s="92" t="str">
        <f t="shared" si="5"/>
        <v>#REF!</v>
      </c>
      <c r="M236" s="87" t="s">
        <v>1326</v>
      </c>
      <c r="N236" s="88" t="str">
        <f t="shared" si="7"/>
        <v>#REF!</v>
      </c>
      <c r="O236" s="95" t="str">
        <f t="shared" si="8"/>
        <v>#REF!</v>
      </c>
      <c r="P236" s="96" t="str">
        <f t="shared" si="9"/>
        <v>#REF!</v>
      </c>
      <c r="Q236" s="97">
        <f>IF(ISERROR(1/VLOOKUP(M236,Simulador!A:T,6,0)),0,1/VLOOKUP(M236,Simulador!A:T,6,0))</f>
        <v>0</v>
      </c>
      <c r="R236" s="98">
        <f t="shared" si="10"/>
        <v>1.000001</v>
      </c>
      <c r="S236" s="99" t="str">
        <f t="shared" si="11"/>
        <v>#REF!</v>
      </c>
    </row>
    <row r="237">
      <c r="A237" s="100"/>
      <c r="B237" s="87" t="s">
        <v>1327</v>
      </c>
      <c r="C237" s="88" t="str">
        <f t="shared" si="1"/>
        <v>#REF!</v>
      </c>
      <c r="D237" s="89" t="str">
        <f t="shared" si="2"/>
        <v>#REF!</v>
      </c>
      <c r="E237" s="64" t="str">
        <f t="shared" si="3"/>
        <v>#REF!</v>
      </c>
      <c r="F237" s="90">
        <f>IF(ISERROR(1/VLOOKUP(B237,Simulador!A:T,13,0)),0,1/VLOOKUP(B237,Simulador!A:T,13,0))</f>
        <v>0</v>
      </c>
      <c r="G237" s="91">
        <f t="shared" si="4"/>
        <v>1.000001</v>
      </c>
      <c r="H237" s="92" t="str">
        <f t="shared" si="5"/>
        <v>#REF!</v>
      </c>
      <c r="M237" s="87" t="s">
        <v>1327</v>
      </c>
      <c r="N237" s="88" t="str">
        <f t="shared" si="7"/>
        <v>#REF!</v>
      </c>
      <c r="O237" s="95" t="str">
        <f t="shared" si="8"/>
        <v>#REF!</v>
      </c>
      <c r="P237" s="96" t="str">
        <f t="shared" si="9"/>
        <v>#REF!</v>
      </c>
      <c r="Q237" s="97">
        <f>IF(ISERROR(1/VLOOKUP(M237,Simulador!A:T,6,0)),0,1/VLOOKUP(M237,Simulador!A:T,6,0))</f>
        <v>0</v>
      </c>
      <c r="R237" s="98">
        <f t="shared" si="10"/>
        <v>1.000001</v>
      </c>
      <c r="S237" s="99" t="str">
        <f t="shared" si="11"/>
        <v>#REF!</v>
      </c>
    </row>
    <row r="238">
      <c r="A238" s="100"/>
      <c r="B238" s="87" t="s">
        <v>1328</v>
      </c>
      <c r="C238" s="88" t="str">
        <f t="shared" si="1"/>
        <v>#REF!</v>
      </c>
      <c r="D238" s="89" t="str">
        <f t="shared" si="2"/>
        <v>#REF!</v>
      </c>
      <c r="E238" s="64" t="str">
        <f t="shared" si="3"/>
        <v>#REF!</v>
      </c>
      <c r="F238" s="90">
        <f>IF(ISERROR(1/VLOOKUP(B238,Simulador!A:T,13,0)),0,1/VLOOKUP(B238,Simulador!A:T,13,0))</f>
        <v>0</v>
      </c>
      <c r="G238" s="91">
        <f t="shared" si="4"/>
        <v>1.000001</v>
      </c>
      <c r="H238" s="92" t="str">
        <f t="shared" si="5"/>
        <v>#REF!</v>
      </c>
      <c r="M238" s="87" t="s">
        <v>1328</v>
      </c>
      <c r="N238" s="88" t="str">
        <f t="shared" si="7"/>
        <v>#REF!</v>
      </c>
      <c r="O238" s="95" t="str">
        <f t="shared" si="8"/>
        <v>#REF!</v>
      </c>
      <c r="P238" s="96" t="str">
        <f t="shared" si="9"/>
        <v>#REF!</v>
      </c>
      <c r="Q238" s="97">
        <f>IF(ISERROR(1/VLOOKUP(M238,Simulador!A:T,6,0)),0,1/VLOOKUP(M238,Simulador!A:T,6,0))</f>
        <v>0</v>
      </c>
      <c r="R238" s="98">
        <f t="shared" si="10"/>
        <v>1.000001</v>
      </c>
      <c r="S238" s="99" t="str">
        <f t="shared" si="11"/>
        <v>#REF!</v>
      </c>
    </row>
    <row r="239">
      <c r="A239" s="100"/>
      <c r="B239" s="87" t="s">
        <v>1329</v>
      </c>
      <c r="C239" s="88" t="str">
        <f t="shared" si="1"/>
        <v>#REF!</v>
      </c>
      <c r="D239" s="89" t="str">
        <f t="shared" si="2"/>
        <v>#REF!</v>
      </c>
      <c r="E239" s="64" t="str">
        <f t="shared" si="3"/>
        <v>#REF!</v>
      </c>
      <c r="F239" s="90">
        <f>IF(ISERROR(1/VLOOKUP(B239,Simulador!A:T,13,0)),0,1/VLOOKUP(B239,Simulador!A:T,13,0))</f>
        <v>0</v>
      </c>
      <c r="G239" s="91">
        <f t="shared" si="4"/>
        <v>1.000001</v>
      </c>
      <c r="H239" s="92" t="str">
        <f t="shared" si="5"/>
        <v>#REF!</v>
      </c>
      <c r="M239" s="87" t="s">
        <v>1329</v>
      </c>
      <c r="N239" s="88" t="str">
        <f t="shared" si="7"/>
        <v>#REF!</v>
      </c>
      <c r="O239" s="95" t="str">
        <f t="shared" si="8"/>
        <v>#REF!</v>
      </c>
      <c r="P239" s="96" t="str">
        <f t="shared" si="9"/>
        <v>#REF!</v>
      </c>
      <c r="Q239" s="97">
        <f>IF(ISERROR(1/VLOOKUP(M239,Simulador!A:T,6,0)),0,1/VLOOKUP(M239,Simulador!A:T,6,0))</f>
        <v>0</v>
      </c>
      <c r="R239" s="98">
        <f t="shared" si="10"/>
        <v>1.000001</v>
      </c>
      <c r="S239" s="99" t="str">
        <f t="shared" si="11"/>
        <v>#REF!</v>
      </c>
    </row>
    <row r="240">
      <c r="A240" s="100"/>
      <c r="B240" s="87" t="s">
        <v>1330</v>
      </c>
      <c r="C240" s="88" t="str">
        <f t="shared" si="1"/>
        <v>#REF!</v>
      </c>
      <c r="D240" s="89" t="str">
        <f t="shared" si="2"/>
        <v>#REF!</v>
      </c>
      <c r="E240" s="64" t="str">
        <f t="shared" si="3"/>
        <v>#REF!</v>
      </c>
      <c r="F240" s="90">
        <f>IF(ISERROR(1/VLOOKUP(B240,Simulador!A:T,13,0)),0,1/VLOOKUP(B240,Simulador!A:T,13,0))</f>
        <v>0</v>
      </c>
      <c r="G240" s="91">
        <f t="shared" si="4"/>
        <v>1.000001</v>
      </c>
      <c r="H240" s="92" t="str">
        <f t="shared" si="5"/>
        <v>#REF!</v>
      </c>
      <c r="M240" s="87" t="s">
        <v>1330</v>
      </c>
      <c r="N240" s="88" t="str">
        <f t="shared" si="7"/>
        <v>#REF!</v>
      </c>
      <c r="O240" s="95" t="str">
        <f t="shared" si="8"/>
        <v>#REF!</v>
      </c>
      <c r="P240" s="96" t="str">
        <f t="shared" si="9"/>
        <v>#REF!</v>
      </c>
      <c r="Q240" s="97">
        <f>IF(ISERROR(1/VLOOKUP(M240,Simulador!A:T,6,0)),0,1/VLOOKUP(M240,Simulador!A:T,6,0))</f>
        <v>0</v>
      </c>
      <c r="R240" s="98">
        <f t="shared" si="10"/>
        <v>1.000001</v>
      </c>
      <c r="S240" s="99" t="str">
        <f t="shared" si="11"/>
        <v>#REF!</v>
      </c>
    </row>
    <row r="241">
      <c r="A241" s="100"/>
      <c r="B241" s="87" t="s">
        <v>1331</v>
      </c>
      <c r="C241" s="88" t="str">
        <f t="shared" si="1"/>
        <v>#REF!</v>
      </c>
      <c r="D241" s="89" t="str">
        <f t="shared" si="2"/>
        <v>#REF!</v>
      </c>
      <c r="E241" s="64" t="str">
        <f t="shared" si="3"/>
        <v>#REF!</v>
      </c>
      <c r="F241" s="90">
        <f>IF(ISERROR(1/VLOOKUP(B241,Simulador!A:T,13,0)),0,1/VLOOKUP(B241,Simulador!A:T,13,0))</f>
        <v>0</v>
      </c>
      <c r="G241" s="91">
        <f t="shared" si="4"/>
        <v>1.000001</v>
      </c>
      <c r="H241" s="92" t="str">
        <f t="shared" si="5"/>
        <v>#REF!</v>
      </c>
      <c r="M241" s="87" t="s">
        <v>1331</v>
      </c>
      <c r="N241" s="88" t="str">
        <f t="shared" si="7"/>
        <v>#REF!</v>
      </c>
      <c r="O241" s="95" t="str">
        <f t="shared" si="8"/>
        <v>#REF!</v>
      </c>
      <c r="P241" s="96" t="str">
        <f t="shared" si="9"/>
        <v>#REF!</v>
      </c>
      <c r="Q241" s="97">
        <f>IF(ISERROR(1/VLOOKUP(M241,Simulador!A:T,6,0)),0,1/VLOOKUP(M241,Simulador!A:T,6,0))</f>
        <v>0</v>
      </c>
      <c r="R241" s="98">
        <f t="shared" si="10"/>
        <v>1.000001</v>
      </c>
      <c r="S241" s="99" t="str">
        <f t="shared" si="11"/>
        <v>#REF!</v>
      </c>
    </row>
    <row r="242">
      <c r="A242" s="100"/>
      <c r="B242" s="87" t="s">
        <v>1332</v>
      </c>
      <c r="C242" s="88" t="str">
        <f t="shared" si="1"/>
        <v>#REF!</v>
      </c>
      <c r="D242" s="89" t="str">
        <f t="shared" si="2"/>
        <v>#REF!</v>
      </c>
      <c r="E242" s="64" t="str">
        <f t="shared" si="3"/>
        <v>#REF!</v>
      </c>
      <c r="F242" s="90">
        <f>IF(ISERROR(1/VLOOKUP(B242,Simulador!A:T,13,0)),0,1/VLOOKUP(B242,Simulador!A:T,13,0))</f>
        <v>0</v>
      </c>
      <c r="G242" s="91">
        <f t="shared" si="4"/>
        <v>1.000001</v>
      </c>
      <c r="H242" s="92" t="str">
        <f t="shared" si="5"/>
        <v>#REF!</v>
      </c>
      <c r="M242" s="87" t="s">
        <v>1332</v>
      </c>
      <c r="N242" s="88" t="str">
        <f t="shared" si="7"/>
        <v>#REF!</v>
      </c>
      <c r="O242" s="95" t="str">
        <f t="shared" si="8"/>
        <v>#REF!</v>
      </c>
      <c r="P242" s="96" t="str">
        <f t="shared" si="9"/>
        <v>#REF!</v>
      </c>
      <c r="Q242" s="97">
        <f>IF(ISERROR(1/VLOOKUP(M242,Simulador!A:T,6,0)),0,1/VLOOKUP(M242,Simulador!A:T,6,0))</f>
        <v>0</v>
      </c>
      <c r="R242" s="98">
        <f t="shared" si="10"/>
        <v>1.000001</v>
      </c>
      <c r="S242" s="99" t="str">
        <f t="shared" si="11"/>
        <v>#REF!</v>
      </c>
    </row>
    <row r="243">
      <c r="A243" s="100"/>
      <c r="B243" s="87" t="s">
        <v>1333</v>
      </c>
      <c r="C243" s="88" t="str">
        <f t="shared" si="1"/>
        <v>#REF!</v>
      </c>
      <c r="D243" s="89" t="str">
        <f t="shared" si="2"/>
        <v>#REF!</v>
      </c>
      <c r="E243" s="64" t="str">
        <f t="shared" si="3"/>
        <v>#REF!</v>
      </c>
      <c r="F243" s="90">
        <f>IF(ISERROR(1/VLOOKUP(B243,Simulador!A:T,13,0)),0,1/VLOOKUP(B243,Simulador!A:T,13,0))</f>
        <v>0</v>
      </c>
      <c r="G243" s="91">
        <f t="shared" si="4"/>
        <v>1.000001</v>
      </c>
      <c r="H243" s="92" t="str">
        <f t="shared" si="5"/>
        <v>#REF!</v>
      </c>
      <c r="M243" s="87" t="s">
        <v>1333</v>
      </c>
      <c r="N243" s="88" t="str">
        <f t="shared" si="7"/>
        <v>#REF!</v>
      </c>
      <c r="O243" s="95" t="str">
        <f t="shared" si="8"/>
        <v>#REF!</v>
      </c>
      <c r="P243" s="96" t="str">
        <f t="shared" si="9"/>
        <v>#REF!</v>
      </c>
      <c r="Q243" s="97">
        <f>IF(ISERROR(1/VLOOKUP(M243,Simulador!A:T,6,0)),0,1/VLOOKUP(M243,Simulador!A:T,6,0))</f>
        <v>0</v>
      </c>
      <c r="R243" s="98">
        <f t="shared" si="10"/>
        <v>1.000001</v>
      </c>
      <c r="S243" s="99" t="str">
        <f t="shared" si="11"/>
        <v>#REF!</v>
      </c>
    </row>
    <row r="244">
      <c r="A244" s="100"/>
      <c r="B244" s="87" t="s">
        <v>1334</v>
      </c>
      <c r="C244" s="88" t="str">
        <f t="shared" si="1"/>
        <v>#REF!</v>
      </c>
      <c r="D244" s="89" t="str">
        <f t="shared" si="2"/>
        <v>#REF!</v>
      </c>
      <c r="E244" s="64" t="str">
        <f t="shared" si="3"/>
        <v>#REF!</v>
      </c>
      <c r="F244" s="90">
        <f>IF(ISERROR(1/VLOOKUP(B244,Simulador!A:T,13,0)),0,1/VLOOKUP(B244,Simulador!A:T,13,0))</f>
        <v>0</v>
      </c>
      <c r="G244" s="91">
        <f t="shared" si="4"/>
        <v>1.000001</v>
      </c>
      <c r="H244" s="92" t="str">
        <f t="shared" si="5"/>
        <v>#REF!</v>
      </c>
      <c r="M244" s="87" t="s">
        <v>1334</v>
      </c>
      <c r="N244" s="88" t="str">
        <f t="shared" si="7"/>
        <v>#REF!</v>
      </c>
      <c r="O244" s="95" t="str">
        <f t="shared" si="8"/>
        <v>#REF!</v>
      </c>
      <c r="P244" s="96" t="str">
        <f t="shared" si="9"/>
        <v>#REF!</v>
      </c>
      <c r="Q244" s="97">
        <f>IF(ISERROR(1/VLOOKUP(M244,Simulador!A:T,6,0)),0,1/VLOOKUP(M244,Simulador!A:T,6,0))</f>
        <v>0</v>
      </c>
      <c r="R244" s="98">
        <f t="shared" si="10"/>
        <v>1.000001</v>
      </c>
      <c r="S244" s="99" t="str">
        <f t="shared" si="11"/>
        <v>#REF!</v>
      </c>
    </row>
    <row r="245">
      <c r="A245" s="100"/>
      <c r="B245" s="87" t="s">
        <v>1335</v>
      </c>
      <c r="C245" s="88" t="str">
        <f t="shared" si="1"/>
        <v>#REF!</v>
      </c>
      <c r="D245" s="89" t="str">
        <f t="shared" si="2"/>
        <v>#REF!</v>
      </c>
      <c r="E245" s="64" t="str">
        <f t="shared" si="3"/>
        <v>#REF!</v>
      </c>
      <c r="F245" s="90">
        <f>IF(ISERROR(1/VLOOKUP(B245,Simulador!A:T,13,0)),0,1/VLOOKUP(B245,Simulador!A:T,13,0))</f>
        <v>0</v>
      </c>
      <c r="G245" s="91">
        <f t="shared" si="4"/>
        <v>1.000001</v>
      </c>
      <c r="H245" s="92" t="str">
        <f t="shared" si="5"/>
        <v>#REF!</v>
      </c>
      <c r="M245" s="87" t="s">
        <v>1335</v>
      </c>
      <c r="N245" s="88" t="str">
        <f t="shared" si="7"/>
        <v>#REF!</v>
      </c>
      <c r="O245" s="95" t="str">
        <f t="shared" si="8"/>
        <v>#REF!</v>
      </c>
      <c r="P245" s="96" t="str">
        <f t="shared" si="9"/>
        <v>#REF!</v>
      </c>
      <c r="Q245" s="97">
        <f>IF(ISERROR(1/VLOOKUP(M245,Simulador!A:T,6,0)),0,1/VLOOKUP(M245,Simulador!A:T,6,0))</f>
        <v>0</v>
      </c>
      <c r="R245" s="98">
        <f t="shared" si="10"/>
        <v>1.000001</v>
      </c>
      <c r="S245" s="99" t="str">
        <f t="shared" si="11"/>
        <v>#REF!</v>
      </c>
    </row>
    <row r="246">
      <c r="A246" s="100"/>
      <c r="B246" s="87" t="s">
        <v>1336</v>
      </c>
      <c r="C246" s="88" t="str">
        <f t="shared" si="1"/>
        <v>#REF!</v>
      </c>
      <c r="D246" s="89" t="str">
        <f t="shared" si="2"/>
        <v>#REF!</v>
      </c>
      <c r="E246" s="64" t="str">
        <f t="shared" si="3"/>
        <v>#REF!</v>
      </c>
      <c r="F246" s="90">
        <f>IF(ISERROR(1/VLOOKUP(B246,Simulador!A:T,13,0)),0,1/VLOOKUP(B246,Simulador!A:T,13,0))</f>
        <v>0</v>
      </c>
      <c r="G246" s="91">
        <f t="shared" si="4"/>
        <v>1.000001</v>
      </c>
      <c r="H246" s="92" t="str">
        <f t="shared" si="5"/>
        <v>#REF!</v>
      </c>
      <c r="M246" s="87" t="s">
        <v>1336</v>
      </c>
      <c r="N246" s="88" t="str">
        <f t="shared" si="7"/>
        <v>#REF!</v>
      </c>
      <c r="O246" s="95" t="str">
        <f t="shared" si="8"/>
        <v>#REF!</v>
      </c>
      <c r="P246" s="96" t="str">
        <f t="shared" si="9"/>
        <v>#REF!</v>
      </c>
      <c r="Q246" s="97">
        <f>IF(ISERROR(1/VLOOKUP(M246,Simulador!A:T,6,0)),0,1/VLOOKUP(M246,Simulador!A:T,6,0))</f>
        <v>0</v>
      </c>
      <c r="R246" s="98">
        <f t="shared" si="10"/>
        <v>1.000001</v>
      </c>
      <c r="S246" s="99" t="str">
        <f t="shared" si="11"/>
        <v>#REF!</v>
      </c>
    </row>
    <row r="247">
      <c r="A247" s="100"/>
      <c r="B247" s="87" t="s">
        <v>1337</v>
      </c>
      <c r="C247" s="88" t="str">
        <f t="shared" si="1"/>
        <v>#REF!</v>
      </c>
      <c r="D247" s="89" t="str">
        <f t="shared" si="2"/>
        <v>#REF!</v>
      </c>
      <c r="E247" s="64" t="str">
        <f t="shared" si="3"/>
        <v>#REF!</v>
      </c>
      <c r="F247" s="90">
        <f>IF(ISERROR(1/VLOOKUP(B247,Simulador!A:T,13,0)),0,1/VLOOKUP(B247,Simulador!A:T,13,0))</f>
        <v>0</v>
      </c>
      <c r="G247" s="91">
        <f t="shared" si="4"/>
        <v>1.000001</v>
      </c>
      <c r="H247" s="92" t="str">
        <f t="shared" si="5"/>
        <v>#REF!</v>
      </c>
      <c r="M247" s="87" t="s">
        <v>1337</v>
      </c>
      <c r="N247" s="88" t="str">
        <f t="shared" si="7"/>
        <v>#REF!</v>
      </c>
      <c r="O247" s="95" t="str">
        <f t="shared" si="8"/>
        <v>#REF!</v>
      </c>
      <c r="P247" s="96" t="str">
        <f t="shared" si="9"/>
        <v>#REF!</v>
      </c>
      <c r="Q247" s="97">
        <f>IF(ISERROR(1/VLOOKUP(M247,Simulador!A:T,6,0)),0,1/VLOOKUP(M247,Simulador!A:T,6,0))</f>
        <v>0</v>
      </c>
      <c r="R247" s="98">
        <f t="shared" si="10"/>
        <v>1.000001</v>
      </c>
      <c r="S247" s="99" t="str">
        <f t="shared" si="11"/>
        <v>#REF!</v>
      </c>
    </row>
    <row r="248">
      <c r="A248" s="100"/>
      <c r="B248" s="87" t="s">
        <v>1338</v>
      </c>
      <c r="C248" s="88" t="str">
        <f t="shared" si="1"/>
        <v>#REF!</v>
      </c>
      <c r="D248" s="89" t="str">
        <f t="shared" si="2"/>
        <v>#REF!</v>
      </c>
      <c r="E248" s="64" t="str">
        <f t="shared" si="3"/>
        <v>#REF!</v>
      </c>
      <c r="F248" s="90">
        <f>IF(ISERROR(1/VLOOKUP(B248,Simulador!A:T,13,0)),0,1/VLOOKUP(B248,Simulador!A:T,13,0))</f>
        <v>0</v>
      </c>
      <c r="G248" s="91">
        <f t="shared" si="4"/>
        <v>1.000001</v>
      </c>
      <c r="H248" s="92" t="str">
        <f t="shared" si="5"/>
        <v>#REF!</v>
      </c>
      <c r="M248" s="87" t="s">
        <v>1338</v>
      </c>
      <c r="N248" s="88" t="str">
        <f t="shared" si="7"/>
        <v>#REF!</v>
      </c>
      <c r="O248" s="95" t="str">
        <f t="shared" si="8"/>
        <v>#REF!</v>
      </c>
      <c r="P248" s="96" t="str">
        <f t="shared" si="9"/>
        <v>#REF!</v>
      </c>
      <c r="Q248" s="97">
        <f>IF(ISERROR(1/VLOOKUP(M248,Simulador!A:T,6,0)),0,1/VLOOKUP(M248,Simulador!A:T,6,0))</f>
        <v>0</v>
      </c>
      <c r="R248" s="98">
        <f t="shared" si="10"/>
        <v>1.000001</v>
      </c>
      <c r="S248" s="99" t="str">
        <f t="shared" si="11"/>
        <v>#REF!</v>
      </c>
    </row>
    <row r="249">
      <c r="A249" s="100"/>
      <c r="B249" s="87" t="s">
        <v>1339</v>
      </c>
      <c r="C249" s="88" t="str">
        <f t="shared" si="1"/>
        <v>#REF!</v>
      </c>
      <c r="D249" s="89" t="str">
        <f t="shared" si="2"/>
        <v>#REF!</v>
      </c>
      <c r="E249" s="64" t="str">
        <f t="shared" si="3"/>
        <v>#REF!</v>
      </c>
      <c r="F249" s="90">
        <f>IF(ISERROR(1/VLOOKUP(B249,Simulador!A:T,13,0)),0,1/VLOOKUP(B249,Simulador!A:T,13,0))</f>
        <v>0</v>
      </c>
      <c r="G249" s="91">
        <f t="shared" si="4"/>
        <v>1.000001</v>
      </c>
      <c r="H249" s="92" t="str">
        <f t="shared" si="5"/>
        <v>#REF!</v>
      </c>
      <c r="M249" s="87" t="s">
        <v>1339</v>
      </c>
      <c r="N249" s="88" t="str">
        <f t="shared" si="7"/>
        <v>#REF!</v>
      </c>
      <c r="O249" s="95" t="str">
        <f t="shared" si="8"/>
        <v>#REF!</v>
      </c>
      <c r="P249" s="96" t="str">
        <f t="shared" si="9"/>
        <v>#REF!</v>
      </c>
      <c r="Q249" s="97">
        <f>IF(ISERROR(1/VLOOKUP(M249,Simulador!A:T,6,0)),0,1/VLOOKUP(M249,Simulador!A:T,6,0))</f>
        <v>0</v>
      </c>
      <c r="R249" s="98">
        <f t="shared" si="10"/>
        <v>1.000001</v>
      </c>
      <c r="S249" s="99" t="str">
        <f t="shared" si="11"/>
        <v>#REF!</v>
      </c>
    </row>
    <row r="250">
      <c r="A250" s="100"/>
      <c r="B250" s="87" t="s">
        <v>1340</v>
      </c>
      <c r="C250" s="88" t="str">
        <f t="shared" si="1"/>
        <v>#REF!</v>
      </c>
      <c r="D250" s="89" t="str">
        <f t="shared" si="2"/>
        <v>#REF!</v>
      </c>
      <c r="E250" s="64" t="str">
        <f t="shared" si="3"/>
        <v>#REF!</v>
      </c>
      <c r="F250" s="90">
        <f>IF(ISERROR(1/VLOOKUP(B250,Simulador!A:T,13,0)),0,1/VLOOKUP(B250,Simulador!A:T,13,0))</f>
        <v>0</v>
      </c>
      <c r="G250" s="91">
        <f t="shared" si="4"/>
        <v>1.000001</v>
      </c>
      <c r="H250" s="92" t="str">
        <f t="shared" si="5"/>
        <v>#REF!</v>
      </c>
      <c r="M250" s="87" t="s">
        <v>1340</v>
      </c>
      <c r="N250" s="88" t="str">
        <f t="shared" si="7"/>
        <v>#REF!</v>
      </c>
      <c r="O250" s="95" t="str">
        <f t="shared" si="8"/>
        <v>#REF!</v>
      </c>
      <c r="P250" s="96" t="str">
        <f t="shared" si="9"/>
        <v>#REF!</v>
      </c>
      <c r="Q250" s="97">
        <f>IF(ISERROR(1/VLOOKUP(M250,Simulador!A:T,6,0)),0,1/VLOOKUP(M250,Simulador!A:T,6,0))</f>
        <v>0</v>
      </c>
      <c r="R250" s="98">
        <f t="shared" si="10"/>
        <v>1.000001</v>
      </c>
      <c r="S250" s="99" t="str">
        <f t="shared" si="11"/>
        <v>#REF!</v>
      </c>
    </row>
    <row r="251">
      <c r="A251" s="100"/>
      <c r="B251" s="87" t="s">
        <v>1341</v>
      </c>
      <c r="C251" s="88" t="str">
        <f t="shared" si="1"/>
        <v>#REF!</v>
      </c>
      <c r="D251" s="89" t="str">
        <f t="shared" si="2"/>
        <v>#REF!</v>
      </c>
      <c r="E251" s="64" t="str">
        <f t="shared" si="3"/>
        <v>#REF!</v>
      </c>
      <c r="F251" s="90">
        <f>IF(ISERROR(1/VLOOKUP(B251,Simulador!A:T,13,0)),0,1/VLOOKUP(B251,Simulador!A:T,13,0))</f>
        <v>0</v>
      </c>
      <c r="G251" s="91">
        <f t="shared" si="4"/>
        <v>1.000001</v>
      </c>
      <c r="H251" s="92" t="str">
        <f t="shared" si="5"/>
        <v>#REF!</v>
      </c>
      <c r="M251" s="87" t="s">
        <v>1341</v>
      </c>
      <c r="N251" s="88" t="str">
        <f t="shared" si="7"/>
        <v>#REF!</v>
      </c>
      <c r="O251" s="95" t="str">
        <f t="shared" si="8"/>
        <v>#REF!</v>
      </c>
      <c r="P251" s="96" t="str">
        <f t="shared" si="9"/>
        <v>#REF!</v>
      </c>
      <c r="Q251" s="97">
        <f>IF(ISERROR(1/VLOOKUP(M251,Simulador!A:T,6,0)),0,1/VLOOKUP(M251,Simulador!A:T,6,0))</f>
        <v>0</v>
      </c>
      <c r="R251" s="98">
        <f t="shared" si="10"/>
        <v>1.000001</v>
      </c>
      <c r="S251" s="99" t="str">
        <f t="shared" si="11"/>
        <v>#REF!</v>
      </c>
    </row>
    <row r="252">
      <c r="A252" s="100"/>
      <c r="B252" s="87" t="s">
        <v>1342</v>
      </c>
      <c r="C252" s="88" t="str">
        <f t="shared" si="1"/>
        <v>#REF!</v>
      </c>
      <c r="D252" s="89" t="str">
        <f t="shared" si="2"/>
        <v>#REF!</v>
      </c>
      <c r="E252" s="64" t="str">
        <f t="shared" si="3"/>
        <v>#REF!</v>
      </c>
      <c r="F252" s="90">
        <f>IF(ISERROR(1/VLOOKUP(B252,Simulador!A:T,13,0)),0,1/VLOOKUP(B252,Simulador!A:T,13,0))</f>
        <v>0</v>
      </c>
      <c r="G252" s="91">
        <f t="shared" si="4"/>
        <v>1.000001</v>
      </c>
      <c r="H252" s="92" t="str">
        <f t="shared" si="5"/>
        <v>#REF!</v>
      </c>
      <c r="M252" s="87" t="s">
        <v>1342</v>
      </c>
      <c r="N252" s="88" t="str">
        <f t="shared" si="7"/>
        <v>#REF!</v>
      </c>
      <c r="O252" s="95" t="str">
        <f t="shared" si="8"/>
        <v>#REF!</v>
      </c>
      <c r="P252" s="96" t="str">
        <f t="shared" si="9"/>
        <v>#REF!</v>
      </c>
      <c r="Q252" s="97">
        <f>IF(ISERROR(1/VLOOKUP(M252,Simulador!A:T,6,0)),0,1/VLOOKUP(M252,Simulador!A:T,6,0))</f>
        <v>0</v>
      </c>
      <c r="R252" s="98">
        <f t="shared" si="10"/>
        <v>1.000001</v>
      </c>
      <c r="S252" s="99" t="str">
        <f t="shared" si="11"/>
        <v>#REF!</v>
      </c>
    </row>
    <row r="253">
      <c r="A253" s="100"/>
      <c r="B253" s="87" t="s">
        <v>1343</v>
      </c>
      <c r="C253" s="88" t="str">
        <f t="shared" si="1"/>
        <v>#REF!</v>
      </c>
      <c r="D253" s="89" t="str">
        <f t="shared" si="2"/>
        <v>#REF!</v>
      </c>
      <c r="E253" s="64" t="str">
        <f t="shared" si="3"/>
        <v>#REF!</v>
      </c>
      <c r="F253" s="90">
        <f>IF(ISERROR(1/VLOOKUP(B253,Simulador!A:T,13,0)),0,1/VLOOKUP(B253,Simulador!A:T,13,0))</f>
        <v>0</v>
      </c>
      <c r="G253" s="91">
        <f t="shared" si="4"/>
        <v>1.000001</v>
      </c>
      <c r="H253" s="92" t="str">
        <f t="shared" si="5"/>
        <v>#REF!</v>
      </c>
      <c r="M253" s="87" t="s">
        <v>1343</v>
      </c>
      <c r="N253" s="88" t="str">
        <f t="shared" si="7"/>
        <v>#REF!</v>
      </c>
      <c r="O253" s="95" t="str">
        <f t="shared" si="8"/>
        <v>#REF!</v>
      </c>
      <c r="P253" s="96" t="str">
        <f t="shared" si="9"/>
        <v>#REF!</v>
      </c>
      <c r="Q253" s="97">
        <f>IF(ISERROR(1/VLOOKUP(M253,Simulador!A:T,6,0)),0,1/VLOOKUP(M253,Simulador!A:T,6,0))</f>
        <v>0</v>
      </c>
      <c r="R253" s="98">
        <f t="shared" si="10"/>
        <v>1.000001</v>
      </c>
      <c r="S253" s="99" t="str">
        <f t="shared" si="11"/>
        <v>#REF!</v>
      </c>
    </row>
    <row r="254">
      <c r="A254" s="100"/>
      <c r="B254" s="87" t="s">
        <v>1344</v>
      </c>
      <c r="C254" s="88" t="str">
        <f t="shared" si="1"/>
        <v>#REF!</v>
      </c>
      <c r="D254" s="89" t="str">
        <f t="shared" si="2"/>
        <v>#REF!</v>
      </c>
      <c r="E254" s="64" t="str">
        <f t="shared" si="3"/>
        <v>#REF!</v>
      </c>
      <c r="F254" s="90">
        <f>IF(ISERROR(1/VLOOKUP(B254,Simulador!A:T,13,0)),0,1/VLOOKUP(B254,Simulador!A:T,13,0))</f>
        <v>0</v>
      </c>
      <c r="G254" s="91">
        <f t="shared" si="4"/>
        <v>1.000001</v>
      </c>
      <c r="H254" s="92" t="str">
        <f t="shared" si="5"/>
        <v>#REF!</v>
      </c>
      <c r="M254" s="87" t="s">
        <v>1344</v>
      </c>
      <c r="N254" s="88" t="str">
        <f t="shared" si="7"/>
        <v>#REF!</v>
      </c>
      <c r="O254" s="95" t="str">
        <f t="shared" si="8"/>
        <v>#REF!</v>
      </c>
      <c r="P254" s="96" t="str">
        <f t="shared" si="9"/>
        <v>#REF!</v>
      </c>
      <c r="Q254" s="97">
        <f>IF(ISERROR(1/VLOOKUP(M254,Simulador!A:T,6,0)),0,1/VLOOKUP(M254,Simulador!A:T,6,0))</f>
        <v>0</v>
      </c>
      <c r="R254" s="98">
        <f t="shared" si="10"/>
        <v>1.000001</v>
      </c>
      <c r="S254" s="99" t="str">
        <f t="shared" si="11"/>
        <v>#REF!</v>
      </c>
    </row>
    <row r="255">
      <c r="A255" s="100"/>
      <c r="B255" s="87" t="s">
        <v>1345</v>
      </c>
      <c r="C255" s="88" t="str">
        <f t="shared" si="1"/>
        <v>#REF!</v>
      </c>
      <c r="D255" s="89" t="str">
        <f t="shared" si="2"/>
        <v>#REF!</v>
      </c>
      <c r="E255" s="64" t="str">
        <f t="shared" si="3"/>
        <v>#REF!</v>
      </c>
      <c r="F255" s="90">
        <f>IF(ISERROR(1/VLOOKUP(B255,Simulador!A:T,13,0)),0,1/VLOOKUP(B255,Simulador!A:T,13,0))</f>
        <v>0</v>
      </c>
      <c r="G255" s="91">
        <f t="shared" si="4"/>
        <v>1.000001</v>
      </c>
      <c r="H255" s="92" t="str">
        <f t="shared" si="5"/>
        <v>#REF!</v>
      </c>
      <c r="M255" s="87" t="s">
        <v>1345</v>
      </c>
      <c r="N255" s="88" t="str">
        <f t="shared" si="7"/>
        <v>#REF!</v>
      </c>
      <c r="O255" s="95" t="str">
        <f t="shared" si="8"/>
        <v>#REF!</v>
      </c>
      <c r="P255" s="96" t="str">
        <f t="shared" si="9"/>
        <v>#REF!</v>
      </c>
      <c r="Q255" s="97">
        <f>IF(ISERROR(1/VLOOKUP(M255,Simulador!A:T,6,0)),0,1/VLOOKUP(M255,Simulador!A:T,6,0))</f>
        <v>0</v>
      </c>
      <c r="R255" s="98">
        <f t="shared" si="10"/>
        <v>1.000001</v>
      </c>
      <c r="S255" s="99" t="str">
        <f t="shared" si="11"/>
        <v>#REF!</v>
      </c>
    </row>
    <row r="256">
      <c r="A256" s="100"/>
      <c r="B256" s="87" t="s">
        <v>1346</v>
      </c>
      <c r="C256" s="88" t="str">
        <f t="shared" si="1"/>
        <v>#REF!</v>
      </c>
      <c r="D256" s="89" t="str">
        <f t="shared" si="2"/>
        <v>#REF!</v>
      </c>
      <c r="E256" s="64" t="str">
        <f t="shared" si="3"/>
        <v>#REF!</v>
      </c>
      <c r="F256" s="90">
        <f>IF(ISERROR(1/VLOOKUP(B256,Simulador!A:T,13,0)),0,1/VLOOKUP(B256,Simulador!A:T,13,0))</f>
        <v>0</v>
      </c>
      <c r="G256" s="91">
        <f t="shared" si="4"/>
        <v>1.000001</v>
      </c>
      <c r="H256" s="92" t="str">
        <f t="shared" si="5"/>
        <v>#REF!</v>
      </c>
      <c r="M256" s="87" t="s">
        <v>1346</v>
      </c>
      <c r="N256" s="88" t="str">
        <f t="shared" si="7"/>
        <v>#REF!</v>
      </c>
      <c r="O256" s="95" t="str">
        <f t="shared" si="8"/>
        <v>#REF!</v>
      </c>
      <c r="P256" s="96" t="str">
        <f t="shared" si="9"/>
        <v>#REF!</v>
      </c>
      <c r="Q256" s="97">
        <f>IF(ISERROR(1/VLOOKUP(M256,Simulador!A:T,6,0)),0,1/VLOOKUP(M256,Simulador!A:T,6,0))</f>
        <v>0</v>
      </c>
      <c r="R256" s="98">
        <f t="shared" si="10"/>
        <v>1.000001</v>
      </c>
      <c r="S256" s="99" t="str">
        <f t="shared" si="11"/>
        <v>#REF!</v>
      </c>
    </row>
    <row r="257">
      <c r="A257" s="100"/>
      <c r="B257" s="87" t="s">
        <v>1347</v>
      </c>
      <c r="C257" s="88" t="str">
        <f t="shared" si="1"/>
        <v>#REF!</v>
      </c>
      <c r="D257" s="89" t="str">
        <f t="shared" si="2"/>
        <v>#REF!</v>
      </c>
      <c r="E257" s="64" t="str">
        <f t="shared" si="3"/>
        <v>#REF!</v>
      </c>
      <c r="F257" s="90">
        <f>IF(ISERROR(1/VLOOKUP(B257,Simulador!A:T,13,0)),0,1/VLOOKUP(B257,Simulador!A:T,13,0))</f>
        <v>0</v>
      </c>
      <c r="G257" s="91">
        <f t="shared" si="4"/>
        <v>1.000001</v>
      </c>
      <c r="H257" s="92" t="str">
        <f t="shared" si="5"/>
        <v>#REF!</v>
      </c>
      <c r="M257" s="87" t="s">
        <v>1347</v>
      </c>
      <c r="N257" s="88" t="str">
        <f t="shared" si="7"/>
        <v>#REF!</v>
      </c>
      <c r="O257" s="95" t="str">
        <f t="shared" si="8"/>
        <v>#REF!</v>
      </c>
      <c r="P257" s="96" t="str">
        <f t="shared" si="9"/>
        <v>#REF!</v>
      </c>
      <c r="Q257" s="97">
        <f>IF(ISERROR(1/VLOOKUP(M257,Simulador!A:T,6,0)),0,1/VLOOKUP(M257,Simulador!A:T,6,0))</f>
        <v>0</v>
      </c>
      <c r="R257" s="98">
        <f t="shared" si="10"/>
        <v>1.000001</v>
      </c>
      <c r="S257" s="99" t="str">
        <f t="shared" si="11"/>
        <v>#REF!</v>
      </c>
    </row>
    <row r="258">
      <c r="A258" s="100"/>
      <c r="B258" s="87" t="s">
        <v>1348</v>
      </c>
      <c r="C258" s="88" t="str">
        <f t="shared" si="1"/>
        <v>#REF!</v>
      </c>
      <c r="D258" s="89" t="str">
        <f t="shared" si="2"/>
        <v>#REF!</v>
      </c>
      <c r="E258" s="64" t="str">
        <f t="shared" si="3"/>
        <v>#REF!</v>
      </c>
      <c r="F258" s="90">
        <f>IF(ISERROR(1/VLOOKUP(B258,Simulador!A:T,13,0)),0,1/VLOOKUP(B258,Simulador!A:T,13,0))</f>
        <v>0</v>
      </c>
      <c r="G258" s="91">
        <f t="shared" si="4"/>
        <v>1.000001</v>
      </c>
      <c r="H258" s="92" t="str">
        <f t="shared" si="5"/>
        <v>#REF!</v>
      </c>
      <c r="M258" s="87" t="s">
        <v>1348</v>
      </c>
      <c r="N258" s="88" t="str">
        <f t="shared" si="7"/>
        <v>#REF!</v>
      </c>
      <c r="O258" s="95" t="str">
        <f t="shared" si="8"/>
        <v>#REF!</v>
      </c>
      <c r="P258" s="96" t="str">
        <f t="shared" si="9"/>
        <v>#REF!</v>
      </c>
      <c r="Q258" s="97">
        <f>IF(ISERROR(1/VLOOKUP(M258,Simulador!A:T,6,0)),0,1/VLOOKUP(M258,Simulador!A:T,6,0))</f>
        <v>0</v>
      </c>
      <c r="R258" s="98">
        <f t="shared" si="10"/>
        <v>1.000001</v>
      </c>
      <c r="S258" s="99" t="str">
        <f t="shared" si="11"/>
        <v>#REF!</v>
      </c>
    </row>
    <row r="259">
      <c r="A259" s="100"/>
      <c r="B259" s="87" t="s">
        <v>1349</v>
      </c>
      <c r="C259" s="88" t="str">
        <f t="shared" si="1"/>
        <v>#REF!</v>
      </c>
      <c r="D259" s="89" t="str">
        <f t="shared" si="2"/>
        <v>#REF!</v>
      </c>
      <c r="E259" s="64" t="str">
        <f t="shared" si="3"/>
        <v>#REF!</v>
      </c>
      <c r="F259" s="90">
        <f>IF(ISERROR(1/VLOOKUP(B259,Simulador!A:T,13,0)),0,1/VLOOKUP(B259,Simulador!A:T,13,0))</f>
        <v>0</v>
      </c>
      <c r="G259" s="91">
        <f t="shared" si="4"/>
        <v>1.000001</v>
      </c>
      <c r="H259" s="92" t="str">
        <f t="shared" si="5"/>
        <v>#REF!</v>
      </c>
      <c r="M259" s="87" t="s">
        <v>1349</v>
      </c>
      <c r="N259" s="88" t="str">
        <f t="shared" si="7"/>
        <v>#REF!</v>
      </c>
      <c r="O259" s="95" t="str">
        <f t="shared" si="8"/>
        <v>#REF!</v>
      </c>
      <c r="P259" s="96" t="str">
        <f t="shared" si="9"/>
        <v>#REF!</v>
      </c>
      <c r="Q259" s="97">
        <f>IF(ISERROR(1/VLOOKUP(M259,Simulador!A:T,6,0)),0,1/VLOOKUP(M259,Simulador!A:T,6,0))</f>
        <v>0</v>
      </c>
      <c r="R259" s="98">
        <f t="shared" si="10"/>
        <v>1.000001</v>
      </c>
      <c r="S259" s="99" t="str">
        <f t="shared" si="11"/>
        <v>#REF!</v>
      </c>
    </row>
    <row r="260">
      <c r="A260" s="100"/>
      <c r="B260" s="87" t="s">
        <v>1350</v>
      </c>
      <c r="C260" s="88" t="str">
        <f t="shared" si="1"/>
        <v>#REF!</v>
      </c>
      <c r="D260" s="89" t="str">
        <f t="shared" si="2"/>
        <v>#REF!</v>
      </c>
      <c r="E260" s="64" t="str">
        <f t="shared" si="3"/>
        <v>#REF!</v>
      </c>
      <c r="F260" s="90">
        <f>IF(ISERROR(1/VLOOKUP(B260,Simulador!A:T,13,0)),0,1/VLOOKUP(B260,Simulador!A:T,13,0))</f>
        <v>0</v>
      </c>
      <c r="G260" s="91">
        <f t="shared" si="4"/>
        <v>1.000001</v>
      </c>
      <c r="H260" s="92" t="str">
        <f t="shared" si="5"/>
        <v>#REF!</v>
      </c>
      <c r="M260" s="87" t="s">
        <v>1350</v>
      </c>
      <c r="N260" s="88" t="str">
        <f t="shared" si="7"/>
        <v>#REF!</v>
      </c>
      <c r="O260" s="95" t="str">
        <f t="shared" si="8"/>
        <v>#REF!</v>
      </c>
      <c r="P260" s="96" t="str">
        <f t="shared" si="9"/>
        <v>#REF!</v>
      </c>
      <c r="Q260" s="97">
        <f>IF(ISERROR(1/VLOOKUP(M260,Simulador!A:T,6,0)),0,1/VLOOKUP(M260,Simulador!A:T,6,0))</f>
        <v>0</v>
      </c>
      <c r="R260" s="98">
        <f t="shared" si="10"/>
        <v>1.000001</v>
      </c>
      <c r="S260" s="99" t="str">
        <f t="shared" si="11"/>
        <v>#REF!</v>
      </c>
    </row>
    <row r="261">
      <c r="A261" s="100"/>
      <c r="B261" s="87" t="s">
        <v>1351</v>
      </c>
      <c r="C261" s="88" t="str">
        <f t="shared" si="1"/>
        <v>#REF!</v>
      </c>
      <c r="D261" s="89" t="str">
        <f t="shared" si="2"/>
        <v>#REF!</v>
      </c>
      <c r="E261" s="64" t="str">
        <f t="shared" si="3"/>
        <v>#REF!</v>
      </c>
      <c r="F261" s="90">
        <f>IF(ISERROR(1/VLOOKUP(B261,Simulador!A:T,13,0)),0,1/VLOOKUP(B261,Simulador!A:T,13,0))</f>
        <v>0</v>
      </c>
      <c r="G261" s="91">
        <f t="shared" si="4"/>
        <v>1.000001</v>
      </c>
      <c r="H261" s="92" t="str">
        <f t="shared" si="5"/>
        <v>#REF!</v>
      </c>
      <c r="M261" s="87" t="s">
        <v>1351</v>
      </c>
      <c r="N261" s="88" t="str">
        <f t="shared" si="7"/>
        <v>#REF!</v>
      </c>
      <c r="O261" s="95" t="str">
        <f t="shared" si="8"/>
        <v>#REF!</v>
      </c>
      <c r="P261" s="96" t="str">
        <f t="shared" si="9"/>
        <v>#REF!</v>
      </c>
      <c r="Q261" s="97">
        <f>IF(ISERROR(1/VLOOKUP(M261,Simulador!A:T,6,0)),0,1/VLOOKUP(M261,Simulador!A:T,6,0))</f>
        <v>0</v>
      </c>
      <c r="R261" s="98">
        <f t="shared" si="10"/>
        <v>1.000001</v>
      </c>
      <c r="S261" s="99" t="str">
        <f t="shared" si="11"/>
        <v>#REF!</v>
      </c>
    </row>
    <row r="262">
      <c r="A262" s="100"/>
      <c r="B262" s="87" t="s">
        <v>1352</v>
      </c>
      <c r="C262" s="88" t="str">
        <f t="shared" si="1"/>
        <v>#REF!</v>
      </c>
      <c r="D262" s="89" t="str">
        <f t="shared" si="2"/>
        <v>#REF!</v>
      </c>
      <c r="E262" s="64" t="str">
        <f t="shared" si="3"/>
        <v>#REF!</v>
      </c>
      <c r="F262" s="90">
        <f>IF(ISERROR(1/VLOOKUP(B262,Simulador!A:T,13,0)),0,1/VLOOKUP(B262,Simulador!A:T,13,0))</f>
        <v>0</v>
      </c>
      <c r="G262" s="91">
        <f t="shared" si="4"/>
        <v>1.000001</v>
      </c>
      <c r="H262" s="92" t="str">
        <f t="shared" si="5"/>
        <v>#REF!</v>
      </c>
      <c r="M262" s="87" t="s">
        <v>1352</v>
      </c>
      <c r="N262" s="88" t="str">
        <f t="shared" si="7"/>
        <v>#REF!</v>
      </c>
      <c r="O262" s="95" t="str">
        <f t="shared" si="8"/>
        <v>#REF!</v>
      </c>
      <c r="P262" s="96" t="str">
        <f t="shared" si="9"/>
        <v>#REF!</v>
      </c>
      <c r="Q262" s="97">
        <f>IF(ISERROR(1/VLOOKUP(M262,Simulador!A:T,6,0)),0,1/VLOOKUP(M262,Simulador!A:T,6,0))</f>
        <v>0</v>
      </c>
      <c r="R262" s="98">
        <f t="shared" si="10"/>
        <v>1.000001</v>
      </c>
      <c r="S262" s="99" t="str">
        <f t="shared" si="11"/>
        <v>#REF!</v>
      </c>
    </row>
    <row r="263">
      <c r="A263" s="100"/>
      <c r="B263" s="87" t="s">
        <v>1353</v>
      </c>
      <c r="C263" s="88" t="str">
        <f t="shared" si="1"/>
        <v>#REF!</v>
      </c>
      <c r="D263" s="89" t="str">
        <f t="shared" si="2"/>
        <v>#REF!</v>
      </c>
      <c r="E263" s="64" t="str">
        <f t="shared" si="3"/>
        <v>#REF!</v>
      </c>
      <c r="F263" s="90">
        <f>IF(ISERROR(1/VLOOKUP(B263,Simulador!A:T,13,0)),0,1/VLOOKUP(B263,Simulador!A:T,13,0))</f>
        <v>0</v>
      </c>
      <c r="G263" s="91">
        <f t="shared" si="4"/>
        <v>1.000001</v>
      </c>
      <c r="H263" s="92" t="str">
        <f t="shared" si="5"/>
        <v>#REF!</v>
      </c>
      <c r="M263" s="87" t="s">
        <v>1353</v>
      </c>
      <c r="N263" s="88" t="str">
        <f t="shared" si="7"/>
        <v>#REF!</v>
      </c>
      <c r="O263" s="95" t="str">
        <f t="shared" si="8"/>
        <v>#REF!</v>
      </c>
      <c r="P263" s="96" t="str">
        <f t="shared" si="9"/>
        <v>#REF!</v>
      </c>
      <c r="Q263" s="97">
        <f>IF(ISERROR(1/VLOOKUP(M263,Simulador!A:T,6,0)),0,1/VLOOKUP(M263,Simulador!A:T,6,0))</f>
        <v>0</v>
      </c>
      <c r="R263" s="98">
        <f t="shared" si="10"/>
        <v>1.000001</v>
      </c>
      <c r="S263" s="99" t="str">
        <f t="shared" si="11"/>
        <v>#REF!</v>
      </c>
    </row>
    <row r="264">
      <c r="A264" s="100"/>
      <c r="B264" s="87" t="s">
        <v>1354</v>
      </c>
      <c r="C264" s="88" t="str">
        <f t="shared" si="1"/>
        <v>#REF!</v>
      </c>
      <c r="D264" s="89" t="str">
        <f t="shared" si="2"/>
        <v>#REF!</v>
      </c>
      <c r="E264" s="64" t="str">
        <f t="shared" si="3"/>
        <v>#REF!</v>
      </c>
      <c r="F264" s="90">
        <f>IF(ISERROR(1/VLOOKUP(B264,Simulador!A:T,13,0)),0,1/VLOOKUP(B264,Simulador!A:T,13,0))</f>
        <v>0</v>
      </c>
      <c r="G264" s="91">
        <f t="shared" si="4"/>
        <v>1.000001</v>
      </c>
      <c r="H264" s="92" t="str">
        <f t="shared" si="5"/>
        <v>#REF!</v>
      </c>
      <c r="M264" s="87" t="s">
        <v>1354</v>
      </c>
      <c r="N264" s="88" t="str">
        <f t="shared" si="7"/>
        <v>#REF!</v>
      </c>
      <c r="O264" s="95" t="str">
        <f t="shared" si="8"/>
        <v>#REF!</v>
      </c>
      <c r="P264" s="96" t="str">
        <f t="shared" si="9"/>
        <v>#REF!</v>
      </c>
      <c r="Q264" s="97">
        <f>IF(ISERROR(1/VLOOKUP(M264,Simulador!A:T,6,0)),0,1/VLOOKUP(M264,Simulador!A:T,6,0))</f>
        <v>0</v>
      </c>
      <c r="R264" s="98">
        <f t="shared" si="10"/>
        <v>1.000001</v>
      </c>
      <c r="S264" s="99" t="str">
        <f t="shared" si="11"/>
        <v>#REF!</v>
      </c>
    </row>
    <row r="265">
      <c r="A265" s="100"/>
      <c r="B265" s="87" t="s">
        <v>1355</v>
      </c>
      <c r="C265" s="88" t="str">
        <f t="shared" si="1"/>
        <v>#REF!</v>
      </c>
      <c r="D265" s="89" t="str">
        <f t="shared" si="2"/>
        <v>#REF!</v>
      </c>
      <c r="E265" s="64" t="str">
        <f t="shared" si="3"/>
        <v>#REF!</v>
      </c>
      <c r="F265" s="90">
        <f>IF(ISERROR(1/VLOOKUP(B265,Simulador!A:T,13,0)),0,1/VLOOKUP(B265,Simulador!A:T,13,0))</f>
        <v>0</v>
      </c>
      <c r="G265" s="91">
        <f t="shared" si="4"/>
        <v>1.000001</v>
      </c>
      <c r="H265" s="92" t="str">
        <f t="shared" si="5"/>
        <v>#REF!</v>
      </c>
      <c r="M265" s="87" t="s">
        <v>1355</v>
      </c>
      <c r="N265" s="88" t="str">
        <f t="shared" si="7"/>
        <v>#REF!</v>
      </c>
      <c r="O265" s="95" t="str">
        <f t="shared" si="8"/>
        <v>#REF!</v>
      </c>
      <c r="P265" s="96" t="str">
        <f t="shared" si="9"/>
        <v>#REF!</v>
      </c>
      <c r="Q265" s="97">
        <f>IF(ISERROR(1/VLOOKUP(M265,Simulador!A:T,6,0)),0,1/VLOOKUP(M265,Simulador!A:T,6,0))</f>
        <v>0</v>
      </c>
      <c r="R265" s="98">
        <f t="shared" si="10"/>
        <v>1.000001</v>
      </c>
      <c r="S265" s="99" t="str">
        <f t="shared" si="11"/>
        <v>#REF!</v>
      </c>
    </row>
    <row r="266">
      <c r="A266" s="100"/>
      <c r="B266" s="87" t="s">
        <v>1356</v>
      </c>
      <c r="C266" s="88" t="str">
        <f t="shared" si="1"/>
        <v>#REF!</v>
      </c>
      <c r="D266" s="89" t="str">
        <f t="shared" si="2"/>
        <v>#REF!</v>
      </c>
      <c r="E266" s="64" t="str">
        <f t="shared" si="3"/>
        <v>#REF!</v>
      </c>
      <c r="F266" s="90">
        <f>IF(ISERROR(1/VLOOKUP(B266,Simulador!A:T,13,0)),0,1/VLOOKUP(B266,Simulador!A:T,13,0))</f>
        <v>0</v>
      </c>
      <c r="G266" s="91">
        <f t="shared" si="4"/>
        <v>1.000001</v>
      </c>
      <c r="H266" s="92" t="str">
        <f t="shared" si="5"/>
        <v>#REF!</v>
      </c>
      <c r="M266" s="87" t="s">
        <v>1356</v>
      </c>
      <c r="N266" s="88" t="str">
        <f t="shared" si="7"/>
        <v>#REF!</v>
      </c>
      <c r="O266" s="95" t="str">
        <f t="shared" si="8"/>
        <v>#REF!</v>
      </c>
      <c r="P266" s="96" t="str">
        <f t="shared" si="9"/>
        <v>#REF!</v>
      </c>
      <c r="Q266" s="97">
        <f>IF(ISERROR(1/VLOOKUP(M266,Simulador!A:T,6,0)),0,1/VLOOKUP(M266,Simulador!A:T,6,0))</f>
        <v>0</v>
      </c>
      <c r="R266" s="98">
        <f t="shared" si="10"/>
        <v>1.000001</v>
      </c>
      <c r="S266" s="99" t="str">
        <f t="shared" si="11"/>
        <v>#REF!</v>
      </c>
    </row>
    <row r="267">
      <c r="A267" s="100"/>
      <c r="B267" s="87" t="s">
        <v>1357</v>
      </c>
      <c r="C267" s="88" t="str">
        <f t="shared" si="1"/>
        <v>#REF!</v>
      </c>
      <c r="D267" s="89" t="str">
        <f t="shared" si="2"/>
        <v>#REF!</v>
      </c>
      <c r="E267" s="64" t="str">
        <f t="shared" si="3"/>
        <v>#REF!</v>
      </c>
      <c r="F267" s="90">
        <f>IF(ISERROR(1/VLOOKUP(B267,Simulador!A:T,13,0)),0,1/VLOOKUP(B267,Simulador!A:T,13,0))</f>
        <v>0</v>
      </c>
      <c r="G267" s="91">
        <f t="shared" si="4"/>
        <v>1.000001</v>
      </c>
      <c r="H267" s="92" t="str">
        <f t="shared" si="5"/>
        <v>#REF!</v>
      </c>
      <c r="M267" s="87" t="s">
        <v>1357</v>
      </c>
      <c r="N267" s="88" t="str">
        <f t="shared" si="7"/>
        <v>#REF!</v>
      </c>
      <c r="O267" s="95" t="str">
        <f t="shared" si="8"/>
        <v>#REF!</v>
      </c>
      <c r="P267" s="96" t="str">
        <f t="shared" si="9"/>
        <v>#REF!</v>
      </c>
      <c r="Q267" s="97">
        <f>IF(ISERROR(1/VLOOKUP(M267,Simulador!A:T,6,0)),0,1/VLOOKUP(M267,Simulador!A:T,6,0))</f>
        <v>0</v>
      </c>
      <c r="R267" s="98">
        <f t="shared" si="10"/>
        <v>1.000001</v>
      </c>
      <c r="S267" s="99" t="str">
        <f t="shared" si="11"/>
        <v>#REF!</v>
      </c>
    </row>
    <row r="268">
      <c r="A268" s="100"/>
      <c r="B268" s="87" t="s">
        <v>1358</v>
      </c>
      <c r="C268" s="88" t="str">
        <f t="shared" si="1"/>
        <v>#REF!</v>
      </c>
      <c r="D268" s="89" t="str">
        <f t="shared" si="2"/>
        <v>#REF!</v>
      </c>
      <c r="E268" s="64" t="str">
        <f t="shared" si="3"/>
        <v>#REF!</v>
      </c>
      <c r="F268" s="90">
        <f>IF(ISERROR(1/VLOOKUP(B268,Simulador!A:T,13,0)),0,1/VLOOKUP(B268,Simulador!A:T,13,0))</f>
        <v>0</v>
      </c>
      <c r="G268" s="91">
        <f t="shared" si="4"/>
        <v>1.000001</v>
      </c>
      <c r="H268" s="92" t="str">
        <f t="shared" si="5"/>
        <v>#REF!</v>
      </c>
      <c r="M268" s="87" t="s">
        <v>1358</v>
      </c>
      <c r="N268" s="88" t="str">
        <f t="shared" si="7"/>
        <v>#REF!</v>
      </c>
      <c r="O268" s="95" t="str">
        <f t="shared" si="8"/>
        <v>#REF!</v>
      </c>
      <c r="P268" s="96" t="str">
        <f t="shared" si="9"/>
        <v>#REF!</v>
      </c>
      <c r="Q268" s="97">
        <f>IF(ISERROR(1/VLOOKUP(M268,Simulador!A:T,6,0)),0,1/VLOOKUP(M268,Simulador!A:T,6,0))</f>
        <v>0</v>
      </c>
      <c r="R268" s="98">
        <f t="shared" si="10"/>
        <v>1.000001</v>
      </c>
      <c r="S268" s="99" t="str">
        <f t="shared" si="11"/>
        <v>#REF!</v>
      </c>
    </row>
    <row r="269">
      <c r="A269" s="100"/>
      <c r="B269" s="87" t="s">
        <v>1359</v>
      </c>
      <c r="C269" s="88" t="str">
        <f t="shared" si="1"/>
        <v>#REF!</v>
      </c>
      <c r="D269" s="89" t="str">
        <f t="shared" si="2"/>
        <v>#REF!</v>
      </c>
      <c r="E269" s="64" t="str">
        <f t="shared" si="3"/>
        <v>#REF!</v>
      </c>
      <c r="F269" s="90">
        <f>IF(ISERROR(1/VLOOKUP(B269,Simulador!A:T,13,0)),0,1/VLOOKUP(B269,Simulador!A:T,13,0))</f>
        <v>0</v>
      </c>
      <c r="G269" s="91">
        <f t="shared" si="4"/>
        <v>1.000001</v>
      </c>
      <c r="H269" s="92" t="str">
        <f t="shared" si="5"/>
        <v>#REF!</v>
      </c>
      <c r="M269" s="87" t="s">
        <v>1359</v>
      </c>
      <c r="N269" s="88" t="str">
        <f t="shared" si="7"/>
        <v>#REF!</v>
      </c>
      <c r="O269" s="95" t="str">
        <f t="shared" si="8"/>
        <v>#REF!</v>
      </c>
      <c r="P269" s="96" t="str">
        <f t="shared" si="9"/>
        <v>#REF!</v>
      </c>
      <c r="Q269" s="97">
        <f>IF(ISERROR(1/VLOOKUP(M269,Simulador!A:T,6,0)),0,1/VLOOKUP(M269,Simulador!A:T,6,0))</f>
        <v>0</v>
      </c>
      <c r="R269" s="98">
        <f t="shared" si="10"/>
        <v>1.000001</v>
      </c>
      <c r="S269" s="99" t="str">
        <f t="shared" si="11"/>
        <v>#REF!</v>
      </c>
    </row>
    <row r="270">
      <c r="A270" s="100"/>
      <c r="B270" s="87" t="s">
        <v>1360</v>
      </c>
      <c r="C270" s="88" t="str">
        <f t="shared" si="1"/>
        <v>#REF!</v>
      </c>
      <c r="D270" s="89" t="str">
        <f t="shared" si="2"/>
        <v>#REF!</v>
      </c>
      <c r="E270" s="64" t="str">
        <f t="shared" si="3"/>
        <v>#REF!</v>
      </c>
      <c r="F270" s="90">
        <f>IF(ISERROR(1/VLOOKUP(B270,Simulador!A:T,13,0)),0,1/VLOOKUP(B270,Simulador!A:T,13,0))</f>
        <v>0</v>
      </c>
      <c r="G270" s="91">
        <f t="shared" si="4"/>
        <v>1.000001</v>
      </c>
      <c r="H270" s="92" t="str">
        <f t="shared" si="5"/>
        <v>#REF!</v>
      </c>
      <c r="M270" s="87" t="s">
        <v>1360</v>
      </c>
      <c r="N270" s="88" t="str">
        <f t="shared" si="7"/>
        <v>#REF!</v>
      </c>
      <c r="O270" s="95" t="str">
        <f t="shared" si="8"/>
        <v>#REF!</v>
      </c>
      <c r="P270" s="96" t="str">
        <f t="shared" si="9"/>
        <v>#REF!</v>
      </c>
      <c r="Q270" s="97">
        <f>IF(ISERROR(1/VLOOKUP(M270,Simulador!A:T,6,0)),0,1/VLOOKUP(M270,Simulador!A:T,6,0))</f>
        <v>0</v>
      </c>
      <c r="R270" s="98">
        <f t="shared" si="10"/>
        <v>1.000001</v>
      </c>
      <c r="S270" s="99" t="str">
        <f t="shared" si="11"/>
        <v>#REF!</v>
      </c>
    </row>
    <row r="271">
      <c r="A271" s="100"/>
      <c r="B271" s="87" t="s">
        <v>1361</v>
      </c>
      <c r="C271" s="88" t="str">
        <f t="shared" si="1"/>
        <v>#REF!</v>
      </c>
      <c r="D271" s="89" t="str">
        <f t="shared" si="2"/>
        <v>#REF!</v>
      </c>
      <c r="E271" s="64" t="str">
        <f t="shared" si="3"/>
        <v>#REF!</v>
      </c>
      <c r="F271" s="90">
        <f>IF(ISERROR(1/VLOOKUP(B271,Simulador!A:T,13,0)),0,1/VLOOKUP(B271,Simulador!A:T,13,0))</f>
        <v>0</v>
      </c>
      <c r="G271" s="91">
        <f t="shared" si="4"/>
        <v>1.000001</v>
      </c>
      <c r="H271" s="92" t="str">
        <f t="shared" si="5"/>
        <v>#REF!</v>
      </c>
      <c r="M271" s="87" t="s">
        <v>1361</v>
      </c>
      <c r="N271" s="88" t="str">
        <f t="shared" si="7"/>
        <v>#REF!</v>
      </c>
      <c r="O271" s="95" t="str">
        <f t="shared" si="8"/>
        <v>#REF!</v>
      </c>
      <c r="P271" s="96" t="str">
        <f t="shared" si="9"/>
        <v>#REF!</v>
      </c>
      <c r="Q271" s="97">
        <f>IF(ISERROR(1/VLOOKUP(M271,Simulador!A:T,6,0)),0,1/VLOOKUP(M271,Simulador!A:T,6,0))</f>
        <v>0</v>
      </c>
      <c r="R271" s="98">
        <f t="shared" si="10"/>
        <v>1.000001</v>
      </c>
      <c r="S271" s="99" t="str">
        <f t="shared" si="11"/>
        <v>#REF!</v>
      </c>
    </row>
    <row r="272">
      <c r="A272" s="100"/>
      <c r="B272" s="87" t="s">
        <v>1362</v>
      </c>
      <c r="C272" s="88" t="str">
        <f t="shared" si="1"/>
        <v>#REF!</v>
      </c>
      <c r="D272" s="89" t="str">
        <f t="shared" si="2"/>
        <v>#REF!</v>
      </c>
      <c r="E272" s="64" t="str">
        <f t="shared" si="3"/>
        <v>#REF!</v>
      </c>
      <c r="F272" s="90">
        <f>IF(ISERROR(1/VLOOKUP(B272,Simulador!A:T,13,0)),0,1/VLOOKUP(B272,Simulador!A:T,13,0))</f>
        <v>0</v>
      </c>
      <c r="G272" s="91">
        <f t="shared" si="4"/>
        <v>1.000001</v>
      </c>
      <c r="H272" s="92" t="str">
        <f t="shared" si="5"/>
        <v>#REF!</v>
      </c>
      <c r="M272" s="87" t="s">
        <v>1362</v>
      </c>
      <c r="N272" s="88" t="str">
        <f t="shared" si="7"/>
        <v>#REF!</v>
      </c>
      <c r="O272" s="95" t="str">
        <f t="shared" si="8"/>
        <v>#REF!</v>
      </c>
      <c r="P272" s="96" t="str">
        <f t="shared" si="9"/>
        <v>#REF!</v>
      </c>
      <c r="Q272" s="97">
        <f>IF(ISERROR(1/VLOOKUP(M272,Simulador!A:T,6,0)),0,1/VLOOKUP(M272,Simulador!A:T,6,0))</f>
        <v>0</v>
      </c>
      <c r="R272" s="98">
        <f t="shared" si="10"/>
        <v>1.000001</v>
      </c>
      <c r="S272" s="99" t="str">
        <f t="shared" si="11"/>
        <v>#REF!</v>
      </c>
    </row>
    <row r="273">
      <c r="A273" s="100"/>
      <c r="B273" s="87" t="s">
        <v>1363</v>
      </c>
      <c r="C273" s="88" t="str">
        <f t="shared" si="1"/>
        <v>#REF!</v>
      </c>
      <c r="D273" s="89" t="str">
        <f t="shared" si="2"/>
        <v>#REF!</v>
      </c>
      <c r="E273" s="64" t="str">
        <f t="shared" si="3"/>
        <v>#REF!</v>
      </c>
      <c r="F273" s="90">
        <f>IF(ISERROR(1/VLOOKUP(B273,Simulador!A:T,13,0)),0,1/VLOOKUP(B273,Simulador!A:T,13,0))</f>
        <v>0</v>
      </c>
      <c r="G273" s="91">
        <f t="shared" si="4"/>
        <v>1.000001</v>
      </c>
      <c r="H273" s="92" t="str">
        <f t="shared" si="5"/>
        <v>#REF!</v>
      </c>
      <c r="M273" s="87" t="s">
        <v>1363</v>
      </c>
      <c r="N273" s="88" t="str">
        <f t="shared" si="7"/>
        <v>#REF!</v>
      </c>
      <c r="O273" s="95" t="str">
        <f t="shared" si="8"/>
        <v>#REF!</v>
      </c>
      <c r="P273" s="96" t="str">
        <f t="shared" si="9"/>
        <v>#REF!</v>
      </c>
      <c r="Q273" s="97">
        <f>IF(ISERROR(1/VLOOKUP(M273,Simulador!A:T,6,0)),0,1/VLOOKUP(M273,Simulador!A:T,6,0))</f>
        <v>0</v>
      </c>
      <c r="R273" s="98">
        <f t="shared" si="10"/>
        <v>1.000001</v>
      </c>
      <c r="S273" s="99" t="str">
        <f t="shared" si="11"/>
        <v>#REF!</v>
      </c>
    </row>
    <row r="274">
      <c r="A274" s="100"/>
      <c r="B274" s="87" t="s">
        <v>1364</v>
      </c>
      <c r="C274" s="88" t="str">
        <f t="shared" si="1"/>
        <v>#REF!</v>
      </c>
      <c r="D274" s="89" t="str">
        <f t="shared" si="2"/>
        <v>#REF!</v>
      </c>
      <c r="E274" s="64" t="str">
        <f t="shared" si="3"/>
        <v>#REF!</v>
      </c>
      <c r="F274" s="90">
        <f>IF(ISERROR(1/VLOOKUP(B274,Simulador!A:T,13,0)),0,1/VLOOKUP(B274,Simulador!A:T,13,0))</f>
        <v>0</v>
      </c>
      <c r="G274" s="91">
        <f t="shared" si="4"/>
        <v>1.000001</v>
      </c>
      <c r="H274" s="92" t="str">
        <f t="shared" si="5"/>
        <v>#REF!</v>
      </c>
      <c r="M274" s="87" t="s">
        <v>1364</v>
      </c>
      <c r="N274" s="88" t="str">
        <f t="shared" si="7"/>
        <v>#REF!</v>
      </c>
      <c r="O274" s="95" t="str">
        <f t="shared" si="8"/>
        <v>#REF!</v>
      </c>
      <c r="P274" s="96" t="str">
        <f t="shared" si="9"/>
        <v>#REF!</v>
      </c>
      <c r="Q274" s="97">
        <f>IF(ISERROR(1/VLOOKUP(M274,Simulador!A:T,6,0)),0,1/VLOOKUP(M274,Simulador!A:T,6,0))</f>
        <v>0</v>
      </c>
      <c r="R274" s="98">
        <f t="shared" si="10"/>
        <v>1.000001</v>
      </c>
      <c r="S274" s="99" t="str">
        <f t="shared" si="11"/>
        <v>#REF!</v>
      </c>
    </row>
    <row r="275">
      <c r="A275" s="100"/>
      <c r="B275" s="87" t="s">
        <v>1365</v>
      </c>
      <c r="C275" s="88" t="str">
        <f t="shared" si="1"/>
        <v>#REF!</v>
      </c>
      <c r="D275" s="89" t="str">
        <f t="shared" si="2"/>
        <v>#REF!</v>
      </c>
      <c r="E275" s="64" t="str">
        <f t="shared" si="3"/>
        <v>#REF!</v>
      </c>
      <c r="F275" s="90">
        <f>IF(ISERROR(1/VLOOKUP(B275,Simulador!A:T,13,0)),0,1/VLOOKUP(B275,Simulador!A:T,13,0))</f>
        <v>0</v>
      </c>
      <c r="G275" s="91">
        <f t="shared" si="4"/>
        <v>1.000001</v>
      </c>
      <c r="H275" s="92" t="str">
        <f t="shared" si="5"/>
        <v>#REF!</v>
      </c>
      <c r="M275" s="87" t="s">
        <v>1365</v>
      </c>
      <c r="N275" s="88" t="str">
        <f t="shared" si="7"/>
        <v>#REF!</v>
      </c>
      <c r="O275" s="95" t="str">
        <f t="shared" si="8"/>
        <v>#REF!</v>
      </c>
      <c r="P275" s="96" t="str">
        <f t="shared" si="9"/>
        <v>#REF!</v>
      </c>
      <c r="Q275" s="97">
        <f>IF(ISERROR(1/VLOOKUP(M275,Simulador!A:T,6,0)),0,1/VLOOKUP(M275,Simulador!A:T,6,0))</f>
        <v>0</v>
      </c>
      <c r="R275" s="98">
        <f t="shared" si="10"/>
        <v>1.000001</v>
      </c>
      <c r="S275" s="99" t="str">
        <f t="shared" si="11"/>
        <v>#REF!</v>
      </c>
    </row>
    <row r="276">
      <c r="A276" s="100"/>
      <c r="B276" s="87" t="s">
        <v>1366</v>
      </c>
      <c r="C276" s="88" t="str">
        <f t="shared" si="1"/>
        <v>#REF!</v>
      </c>
      <c r="D276" s="89" t="str">
        <f t="shared" si="2"/>
        <v>#REF!</v>
      </c>
      <c r="E276" s="64" t="str">
        <f t="shared" si="3"/>
        <v>#REF!</v>
      </c>
      <c r="F276" s="90">
        <f>IF(ISERROR(1/VLOOKUP(B276,Simulador!A:T,13,0)),0,1/VLOOKUP(B276,Simulador!A:T,13,0))</f>
        <v>0</v>
      </c>
      <c r="G276" s="91">
        <f t="shared" si="4"/>
        <v>1.000001</v>
      </c>
      <c r="H276" s="92" t="str">
        <f t="shared" si="5"/>
        <v>#REF!</v>
      </c>
      <c r="M276" s="87" t="s">
        <v>1366</v>
      </c>
      <c r="N276" s="88" t="str">
        <f t="shared" si="7"/>
        <v>#REF!</v>
      </c>
      <c r="O276" s="95" t="str">
        <f t="shared" si="8"/>
        <v>#REF!</v>
      </c>
      <c r="P276" s="96" t="str">
        <f t="shared" si="9"/>
        <v>#REF!</v>
      </c>
      <c r="Q276" s="97">
        <f>IF(ISERROR(1/VLOOKUP(M276,Simulador!A:T,6,0)),0,1/VLOOKUP(M276,Simulador!A:T,6,0))</f>
        <v>0</v>
      </c>
      <c r="R276" s="98">
        <f t="shared" si="10"/>
        <v>1.000001</v>
      </c>
      <c r="S276" s="99" t="str">
        <f t="shared" si="11"/>
        <v>#REF!</v>
      </c>
    </row>
    <row r="277">
      <c r="A277" s="100"/>
      <c r="B277" s="87" t="s">
        <v>1367</v>
      </c>
      <c r="C277" s="88" t="str">
        <f t="shared" si="1"/>
        <v>#REF!</v>
      </c>
      <c r="D277" s="89" t="str">
        <f t="shared" si="2"/>
        <v>#REF!</v>
      </c>
      <c r="E277" s="64" t="str">
        <f t="shared" si="3"/>
        <v>#REF!</v>
      </c>
      <c r="F277" s="90">
        <f>IF(ISERROR(1/VLOOKUP(B277,Simulador!A:T,13,0)),0,1/VLOOKUP(B277,Simulador!A:T,13,0))</f>
        <v>0</v>
      </c>
      <c r="G277" s="91">
        <f t="shared" si="4"/>
        <v>1.000001</v>
      </c>
      <c r="H277" s="92" t="str">
        <f t="shared" si="5"/>
        <v>#REF!</v>
      </c>
      <c r="M277" s="87" t="s">
        <v>1367</v>
      </c>
      <c r="N277" s="88" t="str">
        <f t="shared" si="7"/>
        <v>#REF!</v>
      </c>
      <c r="O277" s="95" t="str">
        <f t="shared" si="8"/>
        <v>#REF!</v>
      </c>
      <c r="P277" s="96" t="str">
        <f t="shared" si="9"/>
        <v>#REF!</v>
      </c>
      <c r="Q277" s="97">
        <f>IF(ISERROR(1/VLOOKUP(M277,Simulador!A:T,6,0)),0,1/VLOOKUP(M277,Simulador!A:T,6,0))</f>
        <v>0</v>
      </c>
      <c r="R277" s="98">
        <f t="shared" si="10"/>
        <v>1.000001</v>
      </c>
      <c r="S277" s="99" t="str">
        <f t="shared" si="11"/>
        <v>#REF!</v>
      </c>
    </row>
    <row r="278">
      <c r="A278" s="100"/>
      <c r="B278" s="87" t="s">
        <v>1368</v>
      </c>
      <c r="C278" s="88" t="str">
        <f t="shared" si="1"/>
        <v>#REF!</v>
      </c>
      <c r="D278" s="89" t="str">
        <f t="shared" si="2"/>
        <v>#REF!</v>
      </c>
      <c r="E278" s="64" t="str">
        <f t="shared" si="3"/>
        <v>#REF!</v>
      </c>
      <c r="F278" s="90">
        <f>IF(ISERROR(1/VLOOKUP(B278,Simulador!A:T,13,0)),0,1/VLOOKUP(B278,Simulador!A:T,13,0))</f>
        <v>0</v>
      </c>
      <c r="G278" s="91">
        <f t="shared" si="4"/>
        <v>1.000001</v>
      </c>
      <c r="H278" s="92" t="str">
        <f t="shared" si="5"/>
        <v>#REF!</v>
      </c>
      <c r="M278" s="87" t="s">
        <v>1368</v>
      </c>
      <c r="N278" s="88" t="str">
        <f t="shared" si="7"/>
        <v>#REF!</v>
      </c>
      <c r="O278" s="95" t="str">
        <f t="shared" si="8"/>
        <v>#REF!</v>
      </c>
      <c r="P278" s="96" t="str">
        <f t="shared" si="9"/>
        <v>#REF!</v>
      </c>
      <c r="Q278" s="97">
        <f>IF(ISERROR(1/VLOOKUP(M278,Simulador!A:T,6,0)),0,1/VLOOKUP(M278,Simulador!A:T,6,0))</f>
        <v>0</v>
      </c>
      <c r="R278" s="98">
        <f t="shared" si="10"/>
        <v>1.000001</v>
      </c>
      <c r="S278" s="99" t="str">
        <f t="shared" si="11"/>
        <v>#REF!</v>
      </c>
    </row>
    <row r="279">
      <c r="A279" s="100"/>
      <c r="B279" s="87" t="s">
        <v>1369</v>
      </c>
      <c r="C279" s="88" t="str">
        <f t="shared" si="1"/>
        <v>#REF!</v>
      </c>
      <c r="D279" s="89" t="str">
        <f t="shared" si="2"/>
        <v>#REF!</v>
      </c>
      <c r="E279" s="64" t="str">
        <f t="shared" si="3"/>
        <v>#REF!</v>
      </c>
      <c r="F279" s="90">
        <f>IF(ISERROR(1/VLOOKUP(B279,Simulador!A:T,13,0)),0,1/VLOOKUP(B279,Simulador!A:T,13,0))</f>
        <v>0</v>
      </c>
      <c r="G279" s="91">
        <f t="shared" si="4"/>
        <v>1.000001</v>
      </c>
      <c r="H279" s="92" t="str">
        <f t="shared" si="5"/>
        <v>#REF!</v>
      </c>
      <c r="M279" s="87" t="s">
        <v>1369</v>
      </c>
      <c r="N279" s="88" t="str">
        <f t="shared" si="7"/>
        <v>#REF!</v>
      </c>
      <c r="O279" s="95" t="str">
        <f t="shared" si="8"/>
        <v>#REF!</v>
      </c>
      <c r="P279" s="96" t="str">
        <f t="shared" si="9"/>
        <v>#REF!</v>
      </c>
      <c r="Q279" s="97">
        <f>IF(ISERROR(1/VLOOKUP(M279,Simulador!A:T,6,0)),0,1/VLOOKUP(M279,Simulador!A:T,6,0))</f>
        <v>0</v>
      </c>
      <c r="R279" s="98">
        <f t="shared" si="10"/>
        <v>1.000001</v>
      </c>
      <c r="S279" s="99" t="str">
        <f t="shared" si="11"/>
        <v>#REF!</v>
      </c>
    </row>
    <row r="280">
      <c r="A280" s="100"/>
      <c r="B280" s="87" t="s">
        <v>1370</v>
      </c>
      <c r="C280" s="88" t="str">
        <f t="shared" si="1"/>
        <v>#REF!</v>
      </c>
      <c r="D280" s="89" t="str">
        <f t="shared" si="2"/>
        <v>#REF!</v>
      </c>
      <c r="E280" s="64" t="str">
        <f t="shared" si="3"/>
        <v>#REF!</v>
      </c>
      <c r="F280" s="90">
        <f>IF(ISERROR(1/VLOOKUP(B280,Simulador!A:T,13,0)),0,1/VLOOKUP(B280,Simulador!A:T,13,0))</f>
        <v>0</v>
      </c>
      <c r="G280" s="91">
        <f t="shared" si="4"/>
        <v>1.000001</v>
      </c>
      <c r="H280" s="92" t="str">
        <f t="shared" si="5"/>
        <v>#REF!</v>
      </c>
      <c r="M280" s="87" t="s">
        <v>1370</v>
      </c>
      <c r="N280" s="88" t="str">
        <f t="shared" si="7"/>
        <v>#REF!</v>
      </c>
      <c r="O280" s="95" t="str">
        <f t="shared" si="8"/>
        <v>#REF!</v>
      </c>
      <c r="P280" s="96" t="str">
        <f t="shared" si="9"/>
        <v>#REF!</v>
      </c>
      <c r="Q280" s="97">
        <f>IF(ISERROR(1/VLOOKUP(M280,Simulador!A:T,6,0)),0,1/VLOOKUP(M280,Simulador!A:T,6,0))</f>
        <v>0</v>
      </c>
      <c r="R280" s="98">
        <f t="shared" si="10"/>
        <v>1.000001</v>
      </c>
      <c r="S280" s="99" t="str">
        <f t="shared" si="11"/>
        <v>#REF!</v>
      </c>
    </row>
    <row r="281">
      <c r="A281" s="100"/>
      <c r="B281" s="87" t="s">
        <v>1371</v>
      </c>
      <c r="C281" s="88" t="str">
        <f t="shared" si="1"/>
        <v>#REF!</v>
      </c>
      <c r="D281" s="89" t="str">
        <f t="shared" si="2"/>
        <v>#REF!</v>
      </c>
      <c r="E281" s="64" t="str">
        <f t="shared" si="3"/>
        <v>#REF!</v>
      </c>
      <c r="F281" s="90">
        <f>IF(ISERROR(1/VLOOKUP(B281,Simulador!A:T,13,0)),0,1/VLOOKUP(B281,Simulador!A:T,13,0))</f>
        <v>0</v>
      </c>
      <c r="G281" s="91">
        <f t="shared" si="4"/>
        <v>1.000001</v>
      </c>
      <c r="H281" s="92" t="str">
        <f t="shared" si="5"/>
        <v>#REF!</v>
      </c>
      <c r="M281" s="87" t="s">
        <v>1371</v>
      </c>
      <c r="N281" s="88" t="str">
        <f t="shared" si="7"/>
        <v>#REF!</v>
      </c>
      <c r="O281" s="95" t="str">
        <f t="shared" si="8"/>
        <v>#REF!</v>
      </c>
      <c r="P281" s="96" t="str">
        <f t="shared" si="9"/>
        <v>#REF!</v>
      </c>
      <c r="Q281" s="97">
        <f>IF(ISERROR(1/VLOOKUP(M281,Simulador!A:T,6,0)),0,1/VLOOKUP(M281,Simulador!A:T,6,0))</f>
        <v>0</v>
      </c>
      <c r="R281" s="98">
        <f t="shared" si="10"/>
        <v>1.000001</v>
      </c>
      <c r="S281" s="99" t="str">
        <f t="shared" si="11"/>
        <v>#REF!</v>
      </c>
    </row>
    <row r="282">
      <c r="A282" s="100"/>
      <c r="B282" s="87" t="s">
        <v>1372</v>
      </c>
      <c r="C282" s="88" t="str">
        <f t="shared" si="1"/>
        <v>#REF!</v>
      </c>
      <c r="D282" s="89" t="str">
        <f t="shared" si="2"/>
        <v>#REF!</v>
      </c>
      <c r="E282" s="64" t="str">
        <f t="shared" si="3"/>
        <v>#REF!</v>
      </c>
      <c r="F282" s="90">
        <f>IF(ISERROR(1/VLOOKUP(B282,Simulador!A:T,13,0)),0,1/VLOOKUP(B282,Simulador!A:T,13,0))</f>
        <v>0</v>
      </c>
      <c r="G282" s="91">
        <f t="shared" si="4"/>
        <v>1.000001</v>
      </c>
      <c r="H282" s="92" t="str">
        <f t="shared" si="5"/>
        <v>#REF!</v>
      </c>
      <c r="M282" s="87" t="s">
        <v>1372</v>
      </c>
      <c r="N282" s="88" t="str">
        <f t="shared" si="7"/>
        <v>#REF!</v>
      </c>
      <c r="O282" s="95" t="str">
        <f t="shared" si="8"/>
        <v>#REF!</v>
      </c>
      <c r="P282" s="96" t="str">
        <f t="shared" si="9"/>
        <v>#REF!</v>
      </c>
      <c r="Q282" s="97">
        <f>IF(ISERROR(1/VLOOKUP(M282,Simulador!A:T,6,0)),0,1/VLOOKUP(M282,Simulador!A:T,6,0))</f>
        <v>0</v>
      </c>
      <c r="R282" s="98">
        <f t="shared" si="10"/>
        <v>1.000001</v>
      </c>
      <c r="S282" s="99" t="str">
        <f t="shared" si="11"/>
        <v>#REF!</v>
      </c>
    </row>
    <row r="283">
      <c r="A283" s="100"/>
      <c r="B283" s="87" t="s">
        <v>1373</v>
      </c>
      <c r="C283" s="88" t="str">
        <f t="shared" si="1"/>
        <v>#REF!</v>
      </c>
      <c r="D283" s="89" t="str">
        <f t="shared" si="2"/>
        <v>#REF!</v>
      </c>
      <c r="E283" s="64" t="str">
        <f t="shared" si="3"/>
        <v>#REF!</v>
      </c>
      <c r="F283" s="90">
        <f>IF(ISERROR(1/VLOOKUP(B283,Simulador!A:T,13,0)),0,1/VLOOKUP(B283,Simulador!A:T,13,0))</f>
        <v>0</v>
      </c>
      <c r="G283" s="91">
        <f t="shared" si="4"/>
        <v>1.000001</v>
      </c>
      <c r="H283" s="92" t="str">
        <f t="shared" si="5"/>
        <v>#REF!</v>
      </c>
      <c r="M283" s="87" t="s">
        <v>1373</v>
      </c>
      <c r="N283" s="88" t="str">
        <f t="shared" si="7"/>
        <v>#REF!</v>
      </c>
      <c r="O283" s="95" t="str">
        <f t="shared" si="8"/>
        <v>#REF!</v>
      </c>
      <c r="P283" s="96" t="str">
        <f t="shared" si="9"/>
        <v>#REF!</v>
      </c>
      <c r="Q283" s="97">
        <f>IF(ISERROR(1/VLOOKUP(M283,Simulador!A:T,6,0)),0,1/VLOOKUP(M283,Simulador!A:T,6,0))</f>
        <v>0</v>
      </c>
      <c r="R283" s="98">
        <f t="shared" si="10"/>
        <v>1.000001</v>
      </c>
      <c r="S283" s="99" t="str">
        <f t="shared" si="11"/>
        <v>#REF!</v>
      </c>
    </row>
    <row r="284">
      <c r="A284" s="100"/>
      <c r="B284" s="87" t="s">
        <v>1374</v>
      </c>
      <c r="C284" s="88" t="str">
        <f t="shared" si="1"/>
        <v>#REF!</v>
      </c>
      <c r="D284" s="89" t="str">
        <f t="shared" si="2"/>
        <v>#REF!</v>
      </c>
      <c r="E284" s="64" t="str">
        <f t="shared" si="3"/>
        <v>#REF!</v>
      </c>
      <c r="F284" s="90">
        <f>IF(ISERROR(1/VLOOKUP(B284,Simulador!A:T,13,0)),0,1/VLOOKUP(B284,Simulador!A:T,13,0))</f>
        <v>0</v>
      </c>
      <c r="G284" s="91">
        <f t="shared" si="4"/>
        <v>1.000001</v>
      </c>
      <c r="H284" s="92" t="str">
        <f t="shared" si="5"/>
        <v>#REF!</v>
      </c>
      <c r="M284" s="87" t="s">
        <v>1374</v>
      </c>
      <c r="N284" s="88" t="str">
        <f t="shared" si="7"/>
        <v>#REF!</v>
      </c>
      <c r="O284" s="95" t="str">
        <f t="shared" si="8"/>
        <v>#REF!</v>
      </c>
      <c r="P284" s="96" t="str">
        <f t="shared" si="9"/>
        <v>#REF!</v>
      </c>
      <c r="Q284" s="97">
        <f>IF(ISERROR(1/VLOOKUP(M284,Simulador!A:T,6,0)),0,1/VLOOKUP(M284,Simulador!A:T,6,0))</f>
        <v>0</v>
      </c>
      <c r="R284" s="98">
        <f t="shared" si="10"/>
        <v>1.000001</v>
      </c>
      <c r="S284" s="99" t="str">
        <f t="shared" si="11"/>
        <v>#REF!</v>
      </c>
    </row>
    <row r="285">
      <c r="A285" s="100"/>
      <c r="B285" s="87" t="s">
        <v>1375</v>
      </c>
      <c r="C285" s="88" t="str">
        <f t="shared" si="1"/>
        <v>#REF!</v>
      </c>
      <c r="D285" s="89" t="str">
        <f t="shared" si="2"/>
        <v>#REF!</v>
      </c>
      <c r="E285" s="64" t="str">
        <f t="shared" si="3"/>
        <v>#REF!</v>
      </c>
      <c r="F285" s="90">
        <f>IF(ISERROR(1/VLOOKUP(B285,Simulador!A:T,13,0)),0,1/VLOOKUP(B285,Simulador!A:T,13,0))</f>
        <v>0</v>
      </c>
      <c r="G285" s="91">
        <f t="shared" si="4"/>
        <v>1.000001</v>
      </c>
      <c r="H285" s="92" t="str">
        <f t="shared" si="5"/>
        <v>#REF!</v>
      </c>
      <c r="M285" s="87" t="s">
        <v>1375</v>
      </c>
      <c r="N285" s="88" t="str">
        <f t="shared" si="7"/>
        <v>#REF!</v>
      </c>
      <c r="O285" s="95" t="str">
        <f t="shared" si="8"/>
        <v>#REF!</v>
      </c>
      <c r="P285" s="96" t="str">
        <f t="shared" si="9"/>
        <v>#REF!</v>
      </c>
      <c r="Q285" s="97">
        <f>IF(ISERROR(1/VLOOKUP(M285,Simulador!A:T,6,0)),0,1/VLOOKUP(M285,Simulador!A:T,6,0))</f>
        <v>0</v>
      </c>
      <c r="R285" s="98">
        <f t="shared" si="10"/>
        <v>1.000001</v>
      </c>
      <c r="S285" s="99" t="str">
        <f t="shared" si="11"/>
        <v>#REF!</v>
      </c>
    </row>
    <row r="286">
      <c r="A286" s="100"/>
      <c r="B286" s="87" t="s">
        <v>1376</v>
      </c>
      <c r="C286" s="88" t="str">
        <f t="shared" si="1"/>
        <v>#REF!</v>
      </c>
      <c r="D286" s="89" t="str">
        <f t="shared" si="2"/>
        <v>#REF!</v>
      </c>
      <c r="E286" s="64" t="str">
        <f t="shared" si="3"/>
        <v>#REF!</v>
      </c>
      <c r="F286" s="90">
        <f>IF(ISERROR(1/VLOOKUP(B286,Simulador!A:T,13,0)),0,1/VLOOKUP(B286,Simulador!A:T,13,0))</f>
        <v>0</v>
      </c>
      <c r="G286" s="91">
        <f t="shared" si="4"/>
        <v>1.000001</v>
      </c>
      <c r="H286" s="92" t="str">
        <f t="shared" si="5"/>
        <v>#REF!</v>
      </c>
      <c r="M286" s="87" t="s">
        <v>1376</v>
      </c>
      <c r="N286" s="88" t="str">
        <f t="shared" si="7"/>
        <v>#REF!</v>
      </c>
      <c r="O286" s="95" t="str">
        <f t="shared" si="8"/>
        <v>#REF!</v>
      </c>
      <c r="P286" s="96" t="str">
        <f t="shared" si="9"/>
        <v>#REF!</v>
      </c>
      <c r="Q286" s="97">
        <f>IF(ISERROR(1/VLOOKUP(M286,Simulador!A:T,6,0)),0,1/VLOOKUP(M286,Simulador!A:T,6,0))</f>
        <v>0</v>
      </c>
      <c r="R286" s="98">
        <f t="shared" si="10"/>
        <v>1.000001</v>
      </c>
      <c r="S286" s="99" t="str">
        <f t="shared" si="11"/>
        <v>#REF!</v>
      </c>
    </row>
    <row r="287">
      <c r="A287" s="100"/>
      <c r="B287" s="87" t="s">
        <v>1377</v>
      </c>
      <c r="C287" s="88" t="str">
        <f t="shared" si="1"/>
        <v>#REF!</v>
      </c>
      <c r="D287" s="89" t="str">
        <f t="shared" si="2"/>
        <v>#REF!</v>
      </c>
      <c r="E287" s="64" t="str">
        <f t="shared" si="3"/>
        <v>#REF!</v>
      </c>
      <c r="F287" s="90">
        <f>IF(ISERROR(1/VLOOKUP(B287,Simulador!A:T,13,0)),0,1/VLOOKUP(B287,Simulador!A:T,13,0))</f>
        <v>0</v>
      </c>
      <c r="G287" s="91">
        <f t="shared" si="4"/>
        <v>1.000001</v>
      </c>
      <c r="H287" s="92" t="str">
        <f t="shared" si="5"/>
        <v>#REF!</v>
      </c>
      <c r="M287" s="87" t="s">
        <v>1377</v>
      </c>
      <c r="N287" s="88" t="str">
        <f t="shared" si="7"/>
        <v>#REF!</v>
      </c>
      <c r="O287" s="95" t="str">
        <f t="shared" si="8"/>
        <v>#REF!</v>
      </c>
      <c r="P287" s="96" t="str">
        <f t="shared" si="9"/>
        <v>#REF!</v>
      </c>
      <c r="Q287" s="97">
        <f>IF(ISERROR(1/VLOOKUP(M287,Simulador!A:T,6,0)),0,1/VLOOKUP(M287,Simulador!A:T,6,0))</f>
        <v>0</v>
      </c>
      <c r="R287" s="98">
        <f t="shared" si="10"/>
        <v>1.000001</v>
      </c>
      <c r="S287" s="99" t="str">
        <f t="shared" si="11"/>
        <v>#REF!</v>
      </c>
    </row>
    <row r="288">
      <c r="A288" s="100"/>
      <c r="B288" s="87" t="s">
        <v>1378</v>
      </c>
      <c r="C288" s="88" t="str">
        <f t="shared" si="1"/>
        <v>#REF!</v>
      </c>
      <c r="D288" s="89" t="str">
        <f t="shared" si="2"/>
        <v>#REF!</v>
      </c>
      <c r="E288" s="64" t="str">
        <f t="shared" si="3"/>
        <v>#REF!</v>
      </c>
      <c r="F288" s="90">
        <f>IF(ISERROR(1/VLOOKUP(B288,Simulador!A:T,13,0)),0,1/VLOOKUP(B288,Simulador!A:T,13,0))</f>
        <v>0</v>
      </c>
      <c r="G288" s="91">
        <f t="shared" si="4"/>
        <v>1.000001</v>
      </c>
      <c r="H288" s="92" t="str">
        <f t="shared" si="5"/>
        <v>#REF!</v>
      </c>
      <c r="M288" s="87" t="s">
        <v>1378</v>
      </c>
      <c r="N288" s="88" t="str">
        <f t="shared" si="7"/>
        <v>#REF!</v>
      </c>
      <c r="O288" s="95" t="str">
        <f t="shared" si="8"/>
        <v>#REF!</v>
      </c>
      <c r="P288" s="96" t="str">
        <f t="shared" si="9"/>
        <v>#REF!</v>
      </c>
      <c r="Q288" s="97">
        <f>IF(ISERROR(1/VLOOKUP(M288,Simulador!A:T,6,0)),0,1/VLOOKUP(M288,Simulador!A:T,6,0))</f>
        <v>0</v>
      </c>
      <c r="R288" s="98">
        <f t="shared" si="10"/>
        <v>1.000001</v>
      </c>
      <c r="S288" s="99" t="str">
        <f t="shared" si="11"/>
        <v>#REF!</v>
      </c>
    </row>
    <row r="289">
      <c r="A289" s="100"/>
      <c r="B289" s="87" t="s">
        <v>1379</v>
      </c>
      <c r="C289" s="88" t="str">
        <f t="shared" si="1"/>
        <v>#REF!</v>
      </c>
      <c r="D289" s="89" t="str">
        <f t="shared" si="2"/>
        <v>#REF!</v>
      </c>
      <c r="E289" s="64" t="str">
        <f t="shared" si="3"/>
        <v>#REF!</v>
      </c>
      <c r="F289" s="90">
        <f>IF(ISERROR(1/VLOOKUP(B289,Simulador!A:T,13,0)),0,1/VLOOKUP(B289,Simulador!A:T,13,0))</f>
        <v>0</v>
      </c>
      <c r="G289" s="91">
        <f t="shared" si="4"/>
        <v>1.000001</v>
      </c>
      <c r="H289" s="92" t="str">
        <f t="shared" si="5"/>
        <v>#REF!</v>
      </c>
      <c r="M289" s="87" t="s">
        <v>1379</v>
      </c>
      <c r="N289" s="88" t="str">
        <f t="shared" si="7"/>
        <v>#REF!</v>
      </c>
      <c r="O289" s="95" t="str">
        <f t="shared" si="8"/>
        <v>#REF!</v>
      </c>
      <c r="P289" s="96" t="str">
        <f t="shared" si="9"/>
        <v>#REF!</v>
      </c>
      <c r="Q289" s="97">
        <f>IF(ISERROR(1/VLOOKUP(M289,Simulador!A:T,6,0)),0,1/VLOOKUP(M289,Simulador!A:T,6,0))</f>
        <v>0</v>
      </c>
      <c r="R289" s="98">
        <f t="shared" si="10"/>
        <v>1.000001</v>
      </c>
      <c r="S289" s="99" t="str">
        <f t="shared" si="11"/>
        <v>#REF!</v>
      </c>
    </row>
    <row r="290">
      <c r="A290" s="100"/>
      <c r="B290" s="87" t="s">
        <v>1380</v>
      </c>
      <c r="C290" s="88" t="str">
        <f t="shared" si="1"/>
        <v>#REF!</v>
      </c>
      <c r="D290" s="89" t="str">
        <f t="shared" si="2"/>
        <v>#REF!</v>
      </c>
      <c r="E290" s="64" t="str">
        <f t="shared" si="3"/>
        <v>#REF!</v>
      </c>
      <c r="F290" s="90">
        <f>IF(ISERROR(1/VLOOKUP(B290,Simulador!A:T,13,0)),0,1/VLOOKUP(B290,Simulador!A:T,13,0))</f>
        <v>0</v>
      </c>
      <c r="G290" s="91">
        <f t="shared" si="4"/>
        <v>1.000001</v>
      </c>
      <c r="H290" s="92" t="str">
        <f t="shared" si="5"/>
        <v>#REF!</v>
      </c>
      <c r="M290" s="87" t="s">
        <v>1380</v>
      </c>
      <c r="N290" s="88" t="str">
        <f t="shared" si="7"/>
        <v>#REF!</v>
      </c>
      <c r="O290" s="95" t="str">
        <f t="shared" si="8"/>
        <v>#REF!</v>
      </c>
      <c r="P290" s="96" t="str">
        <f t="shared" si="9"/>
        <v>#REF!</v>
      </c>
      <c r="Q290" s="97">
        <f>IF(ISERROR(1/VLOOKUP(M290,Simulador!A:T,6,0)),0,1/VLOOKUP(M290,Simulador!A:T,6,0))</f>
        <v>0</v>
      </c>
      <c r="R290" s="98">
        <f t="shared" si="10"/>
        <v>1.000001</v>
      </c>
      <c r="S290" s="99" t="str">
        <f t="shared" si="11"/>
        <v>#REF!</v>
      </c>
    </row>
    <row r="291">
      <c r="A291" s="100"/>
      <c r="B291" s="87" t="s">
        <v>1381</v>
      </c>
      <c r="C291" s="88" t="str">
        <f t="shared" si="1"/>
        <v>#REF!</v>
      </c>
      <c r="D291" s="89" t="str">
        <f t="shared" si="2"/>
        <v>#REF!</v>
      </c>
      <c r="E291" s="64" t="str">
        <f t="shared" si="3"/>
        <v>#REF!</v>
      </c>
      <c r="F291" s="90">
        <f>IF(ISERROR(1/VLOOKUP(B291,Simulador!A:T,13,0)),0,1/VLOOKUP(B291,Simulador!A:T,13,0))</f>
        <v>0</v>
      </c>
      <c r="G291" s="91">
        <f t="shared" si="4"/>
        <v>1.000001</v>
      </c>
      <c r="H291" s="92" t="str">
        <f t="shared" si="5"/>
        <v>#REF!</v>
      </c>
      <c r="M291" s="87" t="s">
        <v>1381</v>
      </c>
      <c r="N291" s="88" t="str">
        <f t="shared" si="7"/>
        <v>#REF!</v>
      </c>
      <c r="O291" s="95" t="str">
        <f t="shared" si="8"/>
        <v>#REF!</v>
      </c>
      <c r="P291" s="96" t="str">
        <f t="shared" si="9"/>
        <v>#REF!</v>
      </c>
      <c r="Q291" s="97">
        <f>IF(ISERROR(1/VLOOKUP(M291,Simulador!A:T,6,0)),0,1/VLOOKUP(M291,Simulador!A:T,6,0))</f>
        <v>0</v>
      </c>
      <c r="R291" s="98">
        <f t="shared" si="10"/>
        <v>1.000001</v>
      </c>
      <c r="S291" s="99" t="str">
        <f t="shared" si="11"/>
        <v>#REF!</v>
      </c>
    </row>
    <row r="292">
      <c r="A292" s="100"/>
      <c r="B292" s="87" t="s">
        <v>1382</v>
      </c>
      <c r="C292" s="88" t="str">
        <f t="shared" si="1"/>
        <v>#REF!</v>
      </c>
      <c r="D292" s="89" t="str">
        <f t="shared" si="2"/>
        <v>#REF!</v>
      </c>
      <c r="E292" s="64" t="str">
        <f t="shared" si="3"/>
        <v>#REF!</v>
      </c>
      <c r="F292" s="90">
        <f>IF(ISERROR(1/VLOOKUP(B292,Simulador!A:T,13,0)),0,1/VLOOKUP(B292,Simulador!A:T,13,0))</f>
        <v>0</v>
      </c>
      <c r="G292" s="91">
        <f t="shared" si="4"/>
        <v>1.000001</v>
      </c>
      <c r="H292" s="92" t="str">
        <f t="shared" si="5"/>
        <v>#REF!</v>
      </c>
      <c r="M292" s="87" t="s">
        <v>1382</v>
      </c>
      <c r="N292" s="88" t="str">
        <f t="shared" si="7"/>
        <v>#REF!</v>
      </c>
      <c r="O292" s="95" t="str">
        <f t="shared" si="8"/>
        <v>#REF!</v>
      </c>
      <c r="P292" s="96" t="str">
        <f t="shared" si="9"/>
        <v>#REF!</v>
      </c>
      <c r="Q292" s="97">
        <f>IF(ISERROR(1/VLOOKUP(M292,Simulador!A:T,6,0)),0,1/VLOOKUP(M292,Simulador!A:T,6,0))</f>
        <v>0</v>
      </c>
      <c r="R292" s="98">
        <f t="shared" si="10"/>
        <v>1.000001</v>
      </c>
      <c r="S292" s="99" t="str">
        <f t="shared" si="11"/>
        <v>#REF!</v>
      </c>
    </row>
    <row r="293">
      <c r="A293" s="100"/>
      <c r="B293" s="87" t="s">
        <v>1383</v>
      </c>
      <c r="C293" s="88" t="str">
        <f t="shared" si="1"/>
        <v>#REF!</v>
      </c>
      <c r="D293" s="89" t="str">
        <f t="shared" si="2"/>
        <v>#REF!</v>
      </c>
      <c r="E293" s="64" t="str">
        <f t="shared" si="3"/>
        <v>#REF!</v>
      </c>
      <c r="F293" s="90">
        <f>IF(ISERROR(1/VLOOKUP(B293,Simulador!A:T,13,0)),0,1/VLOOKUP(B293,Simulador!A:T,13,0))</f>
        <v>0</v>
      </c>
      <c r="G293" s="91">
        <f t="shared" si="4"/>
        <v>1.000001</v>
      </c>
      <c r="H293" s="92" t="str">
        <f t="shared" si="5"/>
        <v>#REF!</v>
      </c>
      <c r="M293" s="87" t="s">
        <v>1383</v>
      </c>
      <c r="N293" s="88" t="str">
        <f t="shared" si="7"/>
        <v>#REF!</v>
      </c>
      <c r="O293" s="95" t="str">
        <f t="shared" si="8"/>
        <v>#REF!</v>
      </c>
      <c r="P293" s="96" t="str">
        <f t="shared" si="9"/>
        <v>#REF!</v>
      </c>
      <c r="Q293" s="97">
        <f>IF(ISERROR(1/VLOOKUP(M293,Simulador!A:T,6,0)),0,1/VLOOKUP(M293,Simulador!A:T,6,0))</f>
        <v>0</v>
      </c>
      <c r="R293" s="98">
        <f t="shared" si="10"/>
        <v>1.000001</v>
      </c>
      <c r="S293" s="99" t="str">
        <f t="shared" si="11"/>
        <v>#REF!</v>
      </c>
    </row>
    <row r="294">
      <c r="A294" s="100"/>
      <c r="B294" s="87" t="s">
        <v>1384</v>
      </c>
      <c r="C294" s="88" t="str">
        <f t="shared" si="1"/>
        <v>#REF!</v>
      </c>
      <c r="D294" s="89" t="str">
        <f t="shared" si="2"/>
        <v>#REF!</v>
      </c>
      <c r="E294" s="64" t="str">
        <f t="shared" si="3"/>
        <v>#REF!</v>
      </c>
      <c r="F294" s="90">
        <f>IF(ISERROR(1/VLOOKUP(B294,Simulador!A:T,13,0)),0,1/VLOOKUP(B294,Simulador!A:T,13,0))</f>
        <v>0</v>
      </c>
      <c r="G294" s="91">
        <f t="shared" si="4"/>
        <v>1.000001</v>
      </c>
      <c r="H294" s="92" t="str">
        <f t="shared" si="5"/>
        <v>#REF!</v>
      </c>
      <c r="M294" s="87" t="s">
        <v>1384</v>
      </c>
      <c r="N294" s="88" t="str">
        <f t="shared" si="7"/>
        <v>#REF!</v>
      </c>
      <c r="O294" s="95" t="str">
        <f t="shared" si="8"/>
        <v>#REF!</v>
      </c>
      <c r="P294" s="96" t="str">
        <f t="shared" si="9"/>
        <v>#REF!</v>
      </c>
      <c r="Q294" s="97">
        <f>IF(ISERROR(1/VLOOKUP(M294,Simulador!A:T,6,0)),0,1/VLOOKUP(M294,Simulador!A:T,6,0))</f>
        <v>0</v>
      </c>
      <c r="R294" s="98">
        <f t="shared" si="10"/>
        <v>1.000001</v>
      </c>
      <c r="S294" s="99" t="str">
        <f t="shared" si="11"/>
        <v>#REF!</v>
      </c>
    </row>
    <row r="295">
      <c r="A295" s="100"/>
      <c r="B295" s="87" t="s">
        <v>1385</v>
      </c>
      <c r="C295" s="88" t="str">
        <f t="shared" si="1"/>
        <v>#REF!</v>
      </c>
      <c r="D295" s="89" t="str">
        <f t="shared" si="2"/>
        <v>#REF!</v>
      </c>
      <c r="E295" s="64" t="str">
        <f t="shared" si="3"/>
        <v>#REF!</v>
      </c>
      <c r="F295" s="90">
        <f>IF(ISERROR(1/VLOOKUP(B295,Simulador!A:T,13,0)),0,1/VLOOKUP(B295,Simulador!A:T,13,0))</f>
        <v>0</v>
      </c>
      <c r="G295" s="91">
        <f t="shared" si="4"/>
        <v>1.000001</v>
      </c>
      <c r="H295" s="92" t="str">
        <f t="shared" si="5"/>
        <v>#REF!</v>
      </c>
      <c r="M295" s="87" t="s">
        <v>1385</v>
      </c>
      <c r="N295" s="88" t="str">
        <f t="shared" si="7"/>
        <v>#REF!</v>
      </c>
      <c r="O295" s="95" t="str">
        <f t="shared" si="8"/>
        <v>#REF!</v>
      </c>
      <c r="P295" s="96" t="str">
        <f t="shared" si="9"/>
        <v>#REF!</v>
      </c>
      <c r="Q295" s="97">
        <f>IF(ISERROR(1/VLOOKUP(M295,Simulador!A:T,6,0)),0,1/VLOOKUP(M295,Simulador!A:T,6,0))</f>
        <v>0</v>
      </c>
      <c r="R295" s="98">
        <f t="shared" si="10"/>
        <v>1.000001</v>
      </c>
      <c r="S295" s="99" t="str">
        <f t="shared" si="11"/>
        <v>#REF!</v>
      </c>
    </row>
    <row r="296">
      <c r="A296" s="100"/>
      <c r="B296" s="87" t="s">
        <v>1386</v>
      </c>
      <c r="C296" s="88" t="str">
        <f t="shared" si="1"/>
        <v>#REF!</v>
      </c>
      <c r="D296" s="89" t="str">
        <f t="shared" si="2"/>
        <v>#REF!</v>
      </c>
      <c r="E296" s="64" t="str">
        <f t="shared" si="3"/>
        <v>#REF!</v>
      </c>
      <c r="F296" s="90">
        <f>IF(ISERROR(1/VLOOKUP(B296,Simulador!A:T,13,0)),0,1/VLOOKUP(B296,Simulador!A:T,13,0))</f>
        <v>0</v>
      </c>
      <c r="G296" s="91">
        <f t="shared" si="4"/>
        <v>1.000001</v>
      </c>
      <c r="H296" s="92" t="str">
        <f t="shared" si="5"/>
        <v>#REF!</v>
      </c>
      <c r="M296" s="87" t="s">
        <v>1386</v>
      </c>
      <c r="N296" s="88" t="str">
        <f t="shared" si="7"/>
        <v>#REF!</v>
      </c>
      <c r="O296" s="95" t="str">
        <f t="shared" si="8"/>
        <v>#REF!</v>
      </c>
      <c r="P296" s="96" t="str">
        <f t="shared" si="9"/>
        <v>#REF!</v>
      </c>
      <c r="Q296" s="97">
        <f>IF(ISERROR(1/VLOOKUP(M296,Simulador!A:T,6,0)),0,1/VLOOKUP(M296,Simulador!A:T,6,0))</f>
        <v>0</v>
      </c>
      <c r="R296" s="98">
        <f t="shared" si="10"/>
        <v>1.000001</v>
      </c>
      <c r="S296" s="99" t="str">
        <f t="shared" si="11"/>
        <v>#REF!</v>
      </c>
    </row>
    <row r="297">
      <c r="A297" s="100"/>
      <c r="B297" s="87" t="s">
        <v>1387</v>
      </c>
      <c r="C297" s="88" t="str">
        <f t="shared" si="1"/>
        <v>#REF!</v>
      </c>
      <c r="D297" s="89" t="str">
        <f t="shared" si="2"/>
        <v>#REF!</v>
      </c>
      <c r="E297" s="64" t="str">
        <f t="shared" si="3"/>
        <v>#REF!</v>
      </c>
      <c r="F297" s="90">
        <f>IF(ISERROR(1/VLOOKUP(B297,Simulador!A:T,13,0)),0,1/VLOOKUP(B297,Simulador!A:T,13,0))</f>
        <v>0</v>
      </c>
      <c r="G297" s="91">
        <f t="shared" si="4"/>
        <v>1.000001</v>
      </c>
      <c r="H297" s="92" t="str">
        <f t="shared" si="5"/>
        <v>#REF!</v>
      </c>
      <c r="M297" s="87" t="s">
        <v>1387</v>
      </c>
      <c r="N297" s="88" t="str">
        <f t="shared" si="7"/>
        <v>#REF!</v>
      </c>
      <c r="O297" s="95" t="str">
        <f t="shared" si="8"/>
        <v>#REF!</v>
      </c>
      <c r="P297" s="96" t="str">
        <f t="shared" si="9"/>
        <v>#REF!</v>
      </c>
      <c r="Q297" s="97">
        <f>IF(ISERROR(1/VLOOKUP(M297,Simulador!A:T,6,0)),0,1/VLOOKUP(M297,Simulador!A:T,6,0))</f>
        <v>0</v>
      </c>
      <c r="R297" s="98">
        <f t="shared" si="10"/>
        <v>1.000001</v>
      </c>
      <c r="S297" s="99" t="str">
        <f t="shared" si="11"/>
        <v>#REF!</v>
      </c>
    </row>
    <row r="298">
      <c r="A298" s="100"/>
      <c r="B298" s="87" t="s">
        <v>1388</v>
      </c>
      <c r="C298" s="88" t="str">
        <f t="shared" si="1"/>
        <v>#REF!</v>
      </c>
      <c r="D298" s="89" t="str">
        <f t="shared" si="2"/>
        <v>#REF!</v>
      </c>
      <c r="E298" s="64" t="str">
        <f t="shared" si="3"/>
        <v>#REF!</v>
      </c>
      <c r="F298" s="90">
        <f>IF(ISERROR(1/VLOOKUP(B298,Simulador!A:T,13,0)),0,1/VLOOKUP(B298,Simulador!A:T,13,0))</f>
        <v>0</v>
      </c>
      <c r="G298" s="91">
        <f t="shared" si="4"/>
        <v>1.000001</v>
      </c>
      <c r="H298" s="92" t="str">
        <f t="shared" si="5"/>
        <v>#REF!</v>
      </c>
      <c r="M298" s="87" t="s">
        <v>1388</v>
      </c>
      <c r="N298" s="88" t="str">
        <f t="shared" si="7"/>
        <v>#REF!</v>
      </c>
      <c r="O298" s="95" t="str">
        <f t="shared" si="8"/>
        <v>#REF!</v>
      </c>
      <c r="P298" s="96" t="str">
        <f t="shared" si="9"/>
        <v>#REF!</v>
      </c>
      <c r="Q298" s="97">
        <f>IF(ISERROR(1/VLOOKUP(M298,Simulador!A:T,6,0)),0,1/VLOOKUP(M298,Simulador!A:T,6,0))</f>
        <v>0</v>
      </c>
      <c r="R298" s="98">
        <f t="shared" si="10"/>
        <v>1.000001</v>
      </c>
      <c r="S298" s="99" t="str">
        <f t="shared" si="11"/>
        <v>#REF!</v>
      </c>
    </row>
    <row r="299">
      <c r="A299" s="100"/>
      <c r="B299" s="87" t="s">
        <v>1389</v>
      </c>
      <c r="C299" s="88" t="str">
        <f t="shared" si="1"/>
        <v>#REF!</v>
      </c>
      <c r="D299" s="89" t="str">
        <f t="shared" si="2"/>
        <v>#REF!</v>
      </c>
      <c r="E299" s="64" t="str">
        <f t="shared" si="3"/>
        <v>#REF!</v>
      </c>
      <c r="F299" s="90">
        <f>IF(ISERROR(1/VLOOKUP(B299,Simulador!A:T,13,0)),0,1/VLOOKUP(B299,Simulador!A:T,13,0))</f>
        <v>0</v>
      </c>
      <c r="G299" s="91">
        <f t="shared" si="4"/>
        <v>1.000001</v>
      </c>
      <c r="H299" s="92" t="str">
        <f t="shared" si="5"/>
        <v>#REF!</v>
      </c>
      <c r="M299" s="87" t="s">
        <v>1389</v>
      </c>
      <c r="N299" s="88" t="str">
        <f t="shared" si="7"/>
        <v>#REF!</v>
      </c>
      <c r="O299" s="95" t="str">
        <f t="shared" si="8"/>
        <v>#REF!</v>
      </c>
      <c r="P299" s="96" t="str">
        <f t="shared" si="9"/>
        <v>#REF!</v>
      </c>
      <c r="Q299" s="97">
        <f>IF(ISERROR(1/VLOOKUP(M299,Simulador!A:T,6,0)),0,1/VLOOKUP(M299,Simulador!A:T,6,0))</f>
        <v>0</v>
      </c>
      <c r="R299" s="98">
        <f t="shared" si="10"/>
        <v>1.000001</v>
      </c>
      <c r="S299" s="99" t="str">
        <f t="shared" si="11"/>
        <v>#REF!</v>
      </c>
    </row>
    <row r="300">
      <c r="A300" s="100"/>
      <c r="B300" s="87" t="s">
        <v>1390</v>
      </c>
      <c r="C300" s="88" t="str">
        <f t="shared" si="1"/>
        <v>#REF!</v>
      </c>
      <c r="D300" s="89" t="str">
        <f t="shared" si="2"/>
        <v>#REF!</v>
      </c>
      <c r="E300" s="64" t="str">
        <f t="shared" si="3"/>
        <v>#REF!</v>
      </c>
      <c r="F300" s="90">
        <f>IF(ISERROR(1/VLOOKUP(B300,Simulador!A:T,13,0)),0,1/VLOOKUP(B300,Simulador!A:T,13,0))</f>
        <v>0</v>
      </c>
      <c r="G300" s="91">
        <f t="shared" si="4"/>
        <v>1.000001</v>
      </c>
      <c r="H300" s="92" t="str">
        <f t="shared" si="5"/>
        <v>#REF!</v>
      </c>
      <c r="M300" s="87" t="s">
        <v>1390</v>
      </c>
      <c r="N300" s="88" t="str">
        <f t="shared" si="7"/>
        <v>#REF!</v>
      </c>
      <c r="O300" s="95" t="str">
        <f t="shared" si="8"/>
        <v>#REF!</v>
      </c>
      <c r="P300" s="96" t="str">
        <f t="shared" si="9"/>
        <v>#REF!</v>
      </c>
      <c r="Q300" s="97">
        <f>IF(ISERROR(1/VLOOKUP(M300,Simulador!A:T,6,0)),0,1/VLOOKUP(M300,Simulador!A:T,6,0))</f>
        <v>0</v>
      </c>
      <c r="R300" s="98">
        <f t="shared" si="10"/>
        <v>1.000001</v>
      </c>
      <c r="S300" s="99" t="str">
        <f t="shared" si="11"/>
        <v>#REF!</v>
      </c>
    </row>
    <row r="301">
      <c r="A301" s="100"/>
      <c r="B301" s="87" t="s">
        <v>1391</v>
      </c>
      <c r="C301" s="88" t="str">
        <f t="shared" si="1"/>
        <v>#REF!</v>
      </c>
      <c r="D301" s="89" t="str">
        <f t="shared" si="2"/>
        <v>#REF!</v>
      </c>
      <c r="E301" s="64" t="str">
        <f t="shared" si="3"/>
        <v>#REF!</v>
      </c>
      <c r="F301" s="90">
        <f>IF(ISERROR(1/VLOOKUP(B301,Simulador!A:T,13,0)),0,1/VLOOKUP(B301,Simulador!A:T,13,0))</f>
        <v>0</v>
      </c>
      <c r="G301" s="91">
        <f t="shared" si="4"/>
        <v>1.000001</v>
      </c>
      <c r="H301" s="92" t="str">
        <f t="shared" si="5"/>
        <v>#REF!</v>
      </c>
      <c r="M301" s="87" t="s">
        <v>1391</v>
      </c>
      <c r="N301" s="88" t="str">
        <f t="shared" si="7"/>
        <v>#REF!</v>
      </c>
      <c r="O301" s="95" t="str">
        <f t="shared" si="8"/>
        <v>#REF!</v>
      </c>
      <c r="P301" s="96" t="str">
        <f t="shared" si="9"/>
        <v>#REF!</v>
      </c>
      <c r="Q301" s="97">
        <f>IF(ISERROR(1/VLOOKUP(M301,Simulador!A:T,6,0)),0,1/VLOOKUP(M301,Simulador!A:T,6,0))</f>
        <v>0</v>
      </c>
      <c r="R301" s="98">
        <f t="shared" si="10"/>
        <v>1.000001</v>
      </c>
      <c r="S301" s="99" t="str">
        <f t="shared" si="11"/>
        <v>#REF!</v>
      </c>
    </row>
    <row r="302">
      <c r="A302" s="100"/>
      <c r="B302" s="87" t="s">
        <v>1392</v>
      </c>
      <c r="C302" s="88" t="str">
        <f t="shared" si="1"/>
        <v>#REF!</v>
      </c>
      <c r="D302" s="89" t="str">
        <f t="shared" si="2"/>
        <v>#REF!</v>
      </c>
      <c r="E302" s="64" t="str">
        <f t="shared" si="3"/>
        <v>#REF!</v>
      </c>
      <c r="F302" s="90">
        <f>IF(ISERROR(1/VLOOKUP(B302,Simulador!A:T,13,0)),0,1/VLOOKUP(B302,Simulador!A:T,13,0))</f>
        <v>0</v>
      </c>
      <c r="G302" s="91">
        <f t="shared" si="4"/>
        <v>1.000001</v>
      </c>
      <c r="H302" s="92" t="str">
        <f t="shared" si="5"/>
        <v>#REF!</v>
      </c>
      <c r="M302" s="87" t="s">
        <v>1392</v>
      </c>
      <c r="N302" s="88" t="str">
        <f t="shared" si="7"/>
        <v>#REF!</v>
      </c>
      <c r="O302" s="95" t="str">
        <f t="shared" si="8"/>
        <v>#REF!</v>
      </c>
      <c r="P302" s="96" t="str">
        <f t="shared" si="9"/>
        <v>#REF!</v>
      </c>
      <c r="Q302" s="97">
        <f>IF(ISERROR(1/VLOOKUP(M302,Simulador!A:T,6,0)),0,1/VLOOKUP(M302,Simulador!A:T,6,0))</f>
        <v>0</v>
      </c>
      <c r="R302" s="98">
        <f t="shared" si="10"/>
        <v>1.000001</v>
      </c>
      <c r="S302" s="99" t="str">
        <f t="shared" si="11"/>
        <v>#REF!</v>
      </c>
    </row>
    <row r="303">
      <c r="A303" s="100"/>
      <c r="B303" s="87" t="s">
        <v>1393</v>
      </c>
      <c r="C303" s="88" t="str">
        <f t="shared" si="1"/>
        <v>#REF!</v>
      </c>
      <c r="D303" s="89" t="str">
        <f t="shared" si="2"/>
        <v>#REF!</v>
      </c>
      <c r="E303" s="64" t="str">
        <f t="shared" si="3"/>
        <v>#REF!</v>
      </c>
      <c r="F303" s="90">
        <f>IF(ISERROR(1/VLOOKUP(B303,Simulador!A:T,13,0)),0,1/VLOOKUP(B303,Simulador!A:T,13,0))</f>
        <v>0</v>
      </c>
      <c r="G303" s="91">
        <f t="shared" si="4"/>
        <v>1.000001</v>
      </c>
      <c r="H303" s="92" t="str">
        <f t="shared" si="5"/>
        <v>#REF!</v>
      </c>
      <c r="M303" s="87" t="s">
        <v>1393</v>
      </c>
      <c r="N303" s="88" t="str">
        <f t="shared" si="7"/>
        <v>#REF!</v>
      </c>
      <c r="O303" s="95" t="str">
        <f t="shared" si="8"/>
        <v>#REF!</v>
      </c>
      <c r="P303" s="96" t="str">
        <f t="shared" si="9"/>
        <v>#REF!</v>
      </c>
      <c r="Q303" s="97">
        <f>IF(ISERROR(1/VLOOKUP(M303,Simulador!A:T,6,0)),0,1/VLOOKUP(M303,Simulador!A:T,6,0))</f>
        <v>0</v>
      </c>
      <c r="R303" s="98">
        <f t="shared" si="10"/>
        <v>1.000001</v>
      </c>
      <c r="S303" s="99" t="str">
        <f t="shared" si="11"/>
        <v>#REF!</v>
      </c>
    </row>
    <row r="304">
      <c r="A304" s="100"/>
      <c r="B304" s="87" t="s">
        <v>1394</v>
      </c>
      <c r="C304" s="88" t="str">
        <f t="shared" si="1"/>
        <v>#REF!</v>
      </c>
      <c r="D304" s="89" t="str">
        <f t="shared" si="2"/>
        <v>#REF!</v>
      </c>
      <c r="E304" s="64" t="str">
        <f t="shared" si="3"/>
        <v>#REF!</v>
      </c>
      <c r="F304" s="90">
        <f>IF(ISERROR(1/VLOOKUP(B304,Simulador!A:T,13,0)),0,1/VLOOKUP(B304,Simulador!A:T,13,0))</f>
        <v>0</v>
      </c>
      <c r="G304" s="91">
        <f t="shared" si="4"/>
        <v>1.000001</v>
      </c>
      <c r="H304" s="92" t="str">
        <f t="shared" si="5"/>
        <v>#REF!</v>
      </c>
      <c r="M304" s="87" t="s">
        <v>1394</v>
      </c>
      <c r="N304" s="88" t="str">
        <f t="shared" si="7"/>
        <v>#REF!</v>
      </c>
      <c r="O304" s="95" t="str">
        <f t="shared" si="8"/>
        <v>#REF!</v>
      </c>
      <c r="P304" s="96" t="str">
        <f t="shared" si="9"/>
        <v>#REF!</v>
      </c>
      <c r="Q304" s="97">
        <f>IF(ISERROR(1/VLOOKUP(M304,Simulador!A:T,6,0)),0,1/VLOOKUP(M304,Simulador!A:T,6,0))</f>
        <v>0</v>
      </c>
      <c r="R304" s="98">
        <f t="shared" si="10"/>
        <v>1.000001</v>
      </c>
      <c r="S304" s="99" t="str">
        <f t="shared" si="11"/>
        <v>#REF!</v>
      </c>
    </row>
    <row r="305">
      <c r="A305" s="100"/>
      <c r="B305" s="87" t="s">
        <v>1395</v>
      </c>
      <c r="C305" s="88" t="str">
        <f t="shared" si="1"/>
        <v>#REF!</v>
      </c>
      <c r="D305" s="89" t="str">
        <f t="shared" si="2"/>
        <v>#REF!</v>
      </c>
      <c r="E305" s="64" t="str">
        <f t="shared" si="3"/>
        <v>#REF!</v>
      </c>
      <c r="F305" s="90">
        <f>IF(ISERROR(1/VLOOKUP(B305,Simulador!A:T,13,0)),0,1/VLOOKUP(B305,Simulador!A:T,13,0))</f>
        <v>0</v>
      </c>
      <c r="G305" s="91">
        <f t="shared" si="4"/>
        <v>1.000001</v>
      </c>
      <c r="H305" s="92" t="str">
        <f t="shared" si="5"/>
        <v>#REF!</v>
      </c>
      <c r="M305" s="87" t="s">
        <v>1395</v>
      </c>
      <c r="N305" s="88" t="str">
        <f t="shared" si="7"/>
        <v>#REF!</v>
      </c>
      <c r="O305" s="95" t="str">
        <f t="shared" si="8"/>
        <v>#REF!</v>
      </c>
      <c r="P305" s="96" t="str">
        <f t="shared" si="9"/>
        <v>#REF!</v>
      </c>
      <c r="Q305" s="97">
        <f>IF(ISERROR(1/VLOOKUP(M305,Simulador!A:T,6,0)),0,1/VLOOKUP(M305,Simulador!A:T,6,0))</f>
        <v>0</v>
      </c>
      <c r="R305" s="98">
        <f t="shared" si="10"/>
        <v>1.000001</v>
      </c>
      <c r="S305" s="99" t="str">
        <f t="shared" si="11"/>
        <v>#REF!</v>
      </c>
    </row>
    <row r="306">
      <c r="A306" s="100"/>
      <c r="B306" s="87" t="s">
        <v>1396</v>
      </c>
      <c r="C306" s="88" t="str">
        <f t="shared" si="1"/>
        <v>#REF!</v>
      </c>
      <c r="D306" s="89" t="str">
        <f t="shared" si="2"/>
        <v>#REF!</v>
      </c>
      <c r="E306" s="64" t="str">
        <f t="shared" si="3"/>
        <v>#REF!</v>
      </c>
      <c r="F306" s="90">
        <f>IF(ISERROR(1/VLOOKUP(B306,Simulador!A:T,13,0)),0,1/VLOOKUP(B306,Simulador!A:T,13,0))</f>
        <v>0</v>
      </c>
      <c r="G306" s="91">
        <f t="shared" si="4"/>
        <v>1.000001</v>
      </c>
      <c r="H306" s="92" t="str">
        <f t="shared" si="5"/>
        <v>#REF!</v>
      </c>
      <c r="M306" s="87" t="s">
        <v>1396</v>
      </c>
      <c r="N306" s="88" t="str">
        <f t="shared" si="7"/>
        <v>#REF!</v>
      </c>
      <c r="O306" s="95" t="str">
        <f t="shared" si="8"/>
        <v>#REF!</v>
      </c>
      <c r="P306" s="96" t="str">
        <f t="shared" si="9"/>
        <v>#REF!</v>
      </c>
      <c r="Q306" s="97">
        <f>IF(ISERROR(1/VLOOKUP(M306,Simulador!A:T,6,0)),0,1/VLOOKUP(M306,Simulador!A:T,6,0))</f>
        <v>0</v>
      </c>
      <c r="R306" s="98">
        <f t="shared" si="10"/>
        <v>1.000001</v>
      </c>
      <c r="S306" s="99" t="str">
        <f t="shared" si="11"/>
        <v>#REF!</v>
      </c>
    </row>
    <row r="307">
      <c r="A307" s="100"/>
      <c r="B307" s="87" t="s">
        <v>1397</v>
      </c>
      <c r="C307" s="88" t="str">
        <f t="shared" si="1"/>
        <v>#REF!</v>
      </c>
      <c r="D307" s="89" t="str">
        <f t="shared" si="2"/>
        <v>#REF!</v>
      </c>
      <c r="E307" s="64" t="str">
        <f t="shared" si="3"/>
        <v>#REF!</v>
      </c>
      <c r="F307" s="90">
        <f>IF(ISERROR(1/VLOOKUP(B307,Simulador!A:T,13,0)),0,1/VLOOKUP(B307,Simulador!A:T,13,0))</f>
        <v>0</v>
      </c>
      <c r="G307" s="91">
        <f t="shared" si="4"/>
        <v>1.000001</v>
      </c>
      <c r="H307" s="92" t="str">
        <f t="shared" si="5"/>
        <v>#REF!</v>
      </c>
      <c r="M307" s="87" t="s">
        <v>1397</v>
      </c>
      <c r="N307" s="88" t="str">
        <f t="shared" si="7"/>
        <v>#REF!</v>
      </c>
      <c r="O307" s="95" t="str">
        <f t="shared" si="8"/>
        <v>#REF!</v>
      </c>
      <c r="P307" s="96" t="str">
        <f t="shared" si="9"/>
        <v>#REF!</v>
      </c>
      <c r="Q307" s="97">
        <f>IF(ISERROR(1/VLOOKUP(M307,Simulador!A:T,6,0)),0,1/VLOOKUP(M307,Simulador!A:T,6,0))</f>
        <v>0</v>
      </c>
      <c r="R307" s="98">
        <f t="shared" si="10"/>
        <v>1.000001</v>
      </c>
      <c r="S307" s="99" t="str">
        <f t="shared" si="11"/>
        <v>#REF!</v>
      </c>
    </row>
    <row r="308">
      <c r="A308" s="100"/>
      <c r="B308" s="87" t="s">
        <v>1398</v>
      </c>
      <c r="C308" s="88" t="str">
        <f t="shared" si="1"/>
        <v>#REF!</v>
      </c>
      <c r="D308" s="89" t="str">
        <f t="shared" si="2"/>
        <v>#REF!</v>
      </c>
      <c r="E308" s="64" t="str">
        <f t="shared" si="3"/>
        <v>#REF!</v>
      </c>
      <c r="F308" s="90">
        <f>IF(ISERROR(1/VLOOKUP(B308,Simulador!A:T,13,0)),0,1/VLOOKUP(B308,Simulador!A:T,13,0))</f>
        <v>0</v>
      </c>
      <c r="G308" s="91">
        <f t="shared" si="4"/>
        <v>1.000001</v>
      </c>
      <c r="H308" s="92" t="str">
        <f t="shared" si="5"/>
        <v>#REF!</v>
      </c>
      <c r="M308" s="87" t="s">
        <v>1398</v>
      </c>
      <c r="N308" s="88" t="str">
        <f t="shared" si="7"/>
        <v>#REF!</v>
      </c>
      <c r="O308" s="95" t="str">
        <f t="shared" si="8"/>
        <v>#REF!</v>
      </c>
      <c r="P308" s="96" t="str">
        <f t="shared" si="9"/>
        <v>#REF!</v>
      </c>
      <c r="Q308" s="97">
        <f>IF(ISERROR(1/VLOOKUP(M308,Simulador!A:T,6,0)),0,1/VLOOKUP(M308,Simulador!A:T,6,0))</f>
        <v>0</v>
      </c>
      <c r="R308" s="98">
        <f t="shared" si="10"/>
        <v>1.000001</v>
      </c>
      <c r="S308" s="99" t="str">
        <f t="shared" si="11"/>
        <v>#REF!</v>
      </c>
    </row>
    <row r="309">
      <c r="A309" s="100"/>
      <c r="B309" s="87" t="s">
        <v>1399</v>
      </c>
      <c r="C309" s="88" t="str">
        <f t="shared" si="1"/>
        <v>#REF!</v>
      </c>
      <c r="D309" s="89" t="str">
        <f t="shared" si="2"/>
        <v>#REF!</v>
      </c>
      <c r="E309" s="64" t="str">
        <f t="shared" si="3"/>
        <v>#REF!</v>
      </c>
      <c r="F309" s="90">
        <f>IF(ISERROR(1/VLOOKUP(B309,Simulador!A:T,13,0)),0,1/VLOOKUP(B309,Simulador!A:T,13,0))</f>
        <v>0</v>
      </c>
      <c r="G309" s="91">
        <f t="shared" si="4"/>
        <v>1.000001</v>
      </c>
      <c r="H309" s="92" t="str">
        <f t="shared" si="5"/>
        <v>#REF!</v>
      </c>
      <c r="M309" s="87" t="s">
        <v>1399</v>
      </c>
      <c r="N309" s="88" t="str">
        <f t="shared" si="7"/>
        <v>#REF!</v>
      </c>
      <c r="O309" s="95" t="str">
        <f t="shared" si="8"/>
        <v>#REF!</v>
      </c>
      <c r="P309" s="96" t="str">
        <f t="shared" si="9"/>
        <v>#REF!</v>
      </c>
      <c r="Q309" s="97">
        <f>IF(ISERROR(1/VLOOKUP(M309,Simulador!A:T,6,0)),0,1/VLOOKUP(M309,Simulador!A:T,6,0))</f>
        <v>0</v>
      </c>
      <c r="R309" s="98">
        <f t="shared" si="10"/>
        <v>1.000001</v>
      </c>
      <c r="S309" s="99" t="str">
        <f t="shared" si="11"/>
        <v>#REF!</v>
      </c>
    </row>
    <row r="310">
      <c r="A310" s="100"/>
      <c r="B310" s="87" t="s">
        <v>1400</v>
      </c>
      <c r="C310" s="88" t="str">
        <f t="shared" si="1"/>
        <v>#REF!</v>
      </c>
      <c r="D310" s="89" t="str">
        <f t="shared" si="2"/>
        <v>#REF!</v>
      </c>
      <c r="E310" s="64" t="str">
        <f t="shared" si="3"/>
        <v>#REF!</v>
      </c>
      <c r="F310" s="90">
        <f>IF(ISERROR(1/VLOOKUP(B310,Simulador!A:T,13,0)),0,1/VLOOKUP(B310,Simulador!A:T,13,0))</f>
        <v>0</v>
      </c>
      <c r="G310" s="91">
        <f t="shared" si="4"/>
        <v>1.000001</v>
      </c>
      <c r="H310" s="92" t="str">
        <f t="shared" si="5"/>
        <v>#REF!</v>
      </c>
      <c r="M310" s="87" t="s">
        <v>1400</v>
      </c>
      <c r="N310" s="88" t="str">
        <f t="shared" si="7"/>
        <v>#REF!</v>
      </c>
      <c r="O310" s="95" t="str">
        <f t="shared" si="8"/>
        <v>#REF!</v>
      </c>
      <c r="P310" s="96" t="str">
        <f t="shared" si="9"/>
        <v>#REF!</v>
      </c>
      <c r="Q310" s="97">
        <f>IF(ISERROR(1/VLOOKUP(M310,Simulador!A:T,6,0)),0,1/VLOOKUP(M310,Simulador!A:T,6,0))</f>
        <v>0</v>
      </c>
      <c r="R310" s="98">
        <f t="shared" si="10"/>
        <v>1.000001</v>
      </c>
      <c r="S310" s="99" t="str">
        <f t="shared" si="11"/>
        <v>#REF!</v>
      </c>
    </row>
    <row r="311">
      <c r="A311" s="100"/>
      <c r="B311" s="87" t="s">
        <v>1401</v>
      </c>
      <c r="C311" s="88" t="str">
        <f t="shared" si="1"/>
        <v>#REF!</v>
      </c>
      <c r="D311" s="89" t="str">
        <f t="shared" si="2"/>
        <v>#REF!</v>
      </c>
      <c r="E311" s="64" t="str">
        <f t="shared" si="3"/>
        <v>#REF!</v>
      </c>
      <c r="F311" s="90">
        <f>IF(ISERROR(1/VLOOKUP(B311,Simulador!A:T,13,0)),0,1/VLOOKUP(B311,Simulador!A:T,13,0))</f>
        <v>0</v>
      </c>
      <c r="G311" s="91">
        <f t="shared" si="4"/>
        <v>1.000001</v>
      </c>
      <c r="H311" s="92" t="str">
        <f t="shared" si="5"/>
        <v>#REF!</v>
      </c>
      <c r="M311" s="87" t="s">
        <v>1401</v>
      </c>
      <c r="N311" s="88" t="str">
        <f t="shared" si="7"/>
        <v>#REF!</v>
      </c>
      <c r="O311" s="95" t="str">
        <f t="shared" si="8"/>
        <v>#REF!</v>
      </c>
      <c r="P311" s="96" t="str">
        <f t="shared" si="9"/>
        <v>#REF!</v>
      </c>
      <c r="Q311" s="97">
        <f>IF(ISERROR(1/VLOOKUP(M311,Simulador!A:T,6,0)),0,1/VLOOKUP(M311,Simulador!A:T,6,0))</f>
        <v>0</v>
      </c>
      <c r="R311" s="98">
        <f t="shared" si="10"/>
        <v>1.000001</v>
      </c>
      <c r="S311" s="99" t="str">
        <f t="shared" si="11"/>
        <v>#REF!</v>
      </c>
    </row>
    <row r="312">
      <c r="A312" s="100"/>
      <c r="B312" s="87" t="s">
        <v>1402</v>
      </c>
      <c r="C312" s="88" t="str">
        <f t="shared" si="1"/>
        <v>#REF!</v>
      </c>
      <c r="D312" s="89" t="str">
        <f t="shared" si="2"/>
        <v>#REF!</v>
      </c>
      <c r="E312" s="64" t="str">
        <f t="shared" si="3"/>
        <v>#REF!</v>
      </c>
      <c r="F312" s="90">
        <f>IF(ISERROR(1/VLOOKUP(B312,Simulador!A:T,13,0)),0,1/VLOOKUP(B312,Simulador!A:T,13,0))</f>
        <v>0</v>
      </c>
      <c r="G312" s="91">
        <f t="shared" si="4"/>
        <v>1.000001</v>
      </c>
      <c r="H312" s="92" t="str">
        <f t="shared" si="5"/>
        <v>#REF!</v>
      </c>
      <c r="M312" s="87" t="s">
        <v>1402</v>
      </c>
      <c r="N312" s="88" t="str">
        <f t="shared" si="7"/>
        <v>#REF!</v>
      </c>
      <c r="O312" s="95" t="str">
        <f t="shared" si="8"/>
        <v>#REF!</v>
      </c>
      <c r="P312" s="96" t="str">
        <f t="shared" si="9"/>
        <v>#REF!</v>
      </c>
      <c r="Q312" s="97">
        <f>IF(ISERROR(1/VLOOKUP(M312,Simulador!A:T,6,0)),0,1/VLOOKUP(M312,Simulador!A:T,6,0))</f>
        <v>0</v>
      </c>
      <c r="R312" s="98">
        <f t="shared" si="10"/>
        <v>1.000001</v>
      </c>
      <c r="S312" s="99" t="str">
        <f t="shared" si="11"/>
        <v>#REF!</v>
      </c>
    </row>
    <row r="313">
      <c r="A313" s="100"/>
      <c r="B313" s="87" t="s">
        <v>1403</v>
      </c>
      <c r="C313" s="88" t="str">
        <f t="shared" si="1"/>
        <v>#REF!</v>
      </c>
      <c r="D313" s="89" t="str">
        <f t="shared" si="2"/>
        <v>#REF!</v>
      </c>
      <c r="E313" s="64" t="str">
        <f t="shared" si="3"/>
        <v>#REF!</v>
      </c>
      <c r="F313" s="90">
        <f>IF(ISERROR(1/VLOOKUP(B313,Simulador!A:T,13,0)),0,1/VLOOKUP(B313,Simulador!A:T,13,0))</f>
        <v>0</v>
      </c>
      <c r="G313" s="91">
        <f t="shared" si="4"/>
        <v>1.000001</v>
      </c>
      <c r="H313" s="92" t="str">
        <f t="shared" si="5"/>
        <v>#REF!</v>
      </c>
      <c r="M313" s="87" t="s">
        <v>1403</v>
      </c>
      <c r="N313" s="88" t="str">
        <f t="shared" si="7"/>
        <v>#REF!</v>
      </c>
      <c r="O313" s="95" t="str">
        <f t="shared" si="8"/>
        <v>#REF!</v>
      </c>
      <c r="P313" s="96" t="str">
        <f t="shared" si="9"/>
        <v>#REF!</v>
      </c>
      <c r="Q313" s="97">
        <f>IF(ISERROR(1/VLOOKUP(M313,Simulador!A:T,6,0)),0,1/VLOOKUP(M313,Simulador!A:T,6,0))</f>
        <v>0</v>
      </c>
      <c r="R313" s="98">
        <f t="shared" si="10"/>
        <v>1.000001</v>
      </c>
      <c r="S313" s="99" t="str">
        <f t="shared" si="11"/>
        <v>#REF!</v>
      </c>
    </row>
    <row r="314">
      <c r="A314" s="100"/>
      <c r="B314" s="87" t="s">
        <v>1404</v>
      </c>
      <c r="C314" s="88" t="str">
        <f t="shared" si="1"/>
        <v>#REF!</v>
      </c>
      <c r="D314" s="89" t="str">
        <f t="shared" si="2"/>
        <v>#REF!</v>
      </c>
      <c r="E314" s="64" t="str">
        <f t="shared" si="3"/>
        <v>#REF!</v>
      </c>
      <c r="F314" s="90">
        <f>IF(ISERROR(1/VLOOKUP(B314,Simulador!A:T,13,0)),0,1/VLOOKUP(B314,Simulador!A:T,13,0))</f>
        <v>0</v>
      </c>
      <c r="G314" s="91">
        <f t="shared" si="4"/>
        <v>1.000001</v>
      </c>
      <c r="H314" s="92" t="str">
        <f t="shared" si="5"/>
        <v>#REF!</v>
      </c>
      <c r="M314" s="87" t="s">
        <v>1404</v>
      </c>
      <c r="N314" s="88" t="str">
        <f t="shared" si="7"/>
        <v>#REF!</v>
      </c>
      <c r="O314" s="95" t="str">
        <f t="shared" si="8"/>
        <v>#REF!</v>
      </c>
      <c r="P314" s="96" t="str">
        <f t="shared" si="9"/>
        <v>#REF!</v>
      </c>
      <c r="Q314" s="97">
        <f>IF(ISERROR(1/VLOOKUP(M314,Simulador!A:T,6,0)),0,1/VLOOKUP(M314,Simulador!A:T,6,0))</f>
        <v>0</v>
      </c>
      <c r="R314" s="98">
        <f t="shared" si="10"/>
        <v>1.000001</v>
      </c>
      <c r="S314" s="99" t="str">
        <f t="shared" si="11"/>
        <v>#REF!</v>
      </c>
    </row>
    <row r="315">
      <c r="A315" s="100"/>
      <c r="B315" s="87" t="s">
        <v>1405</v>
      </c>
      <c r="C315" s="88" t="str">
        <f t="shared" si="1"/>
        <v>#REF!</v>
      </c>
      <c r="D315" s="89" t="str">
        <f t="shared" si="2"/>
        <v>#REF!</v>
      </c>
      <c r="E315" s="64" t="str">
        <f t="shared" si="3"/>
        <v>#REF!</v>
      </c>
      <c r="F315" s="90">
        <f>IF(ISERROR(1/VLOOKUP(B315,Simulador!A:T,13,0)),0,1/VLOOKUP(B315,Simulador!A:T,13,0))</f>
        <v>0</v>
      </c>
      <c r="G315" s="91">
        <f t="shared" si="4"/>
        <v>1.000001</v>
      </c>
      <c r="H315" s="92" t="str">
        <f t="shared" si="5"/>
        <v>#REF!</v>
      </c>
      <c r="M315" s="87" t="s">
        <v>1405</v>
      </c>
      <c r="N315" s="88" t="str">
        <f t="shared" si="7"/>
        <v>#REF!</v>
      </c>
      <c r="O315" s="95" t="str">
        <f t="shared" si="8"/>
        <v>#REF!</v>
      </c>
      <c r="P315" s="96" t="str">
        <f t="shared" si="9"/>
        <v>#REF!</v>
      </c>
      <c r="Q315" s="97">
        <f>IF(ISERROR(1/VLOOKUP(M315,Simulador!A:T,6,0)),0,1/VLOOKUP(M315,Simulador!A:T,6,0))</f>
        <v>0</v>
      </c>
      <c r="R315" s="98">
        <f t="shared" si="10"/>
        <v>1.000001</v>
      </c>
      <c r="S315" s="99" t="str">
        <f t="shared" si="11"/>
        <v>#REF!</v>
      </c>
    </row>
    <row r="316">
      <c r="A316" s="100"/>
      <c r="B316" s="87" t="s">
        <v>1406</v>
      </c>
      <c r="C316" s="88" t="str">
        <f t="shared" si="1"/>
        <v>#REF!</v>
      </c>
      <c r="D316" s="89" t="str">
        <f t="shared" si="2"/>
        <v>#REF!</v>
      </c>
      <c r="E316" s="64" t="str">
        <f t="shared" si="3"/>
        <v>#REF!</v>
      </c>
      <c r="F316" s="90">
        <f>IF(ISERROR(1/VLOOKUP(B316,Simulador!A:T,13,0)),0,1/VLOOKUP(B316,Simulador!A:T,13,0))</f>
        <v>0</v>
      </c>
      <c r="G316" s="91">
        <f t="shared" si="4"/>
        <v>1.000001</v>
      </c>
      <c r="H316" s="92" t="str">
        <f t="shared" si="5"/>
        <v>#REF!</v>
      </c>
      <c r="M316" s="87" t="s">
        <v>1406</v>
      </c>
      <c r="N316" s="88" t="str">
        <f t="shared" si="7"/>
        <v>#REF!</v>
      </c>
      <c r="O316" s="95" t="str">
        <f t="shared" si="8"/>
        <v>#REF!</v>
      </c>
      <c r="P316" s="96" t="str">
        <f t="shared" si="9"/>
        <v>#REF!</v>
      </c>
      <c r="Q316" s="97">
        <f>IF(ISERROR(1/VLOOKUP(M316,Simulador!A:T,6,0)),0,1/VLOOKUP(M316,Simulador!A:T,6,0))</f>
        <v>0</v>
      </c>
      <c r="R316" s="98">
        <f t="shared" si="10"/>
        <v>1.000001</v>
      </c>
      <c r="S316" s="99" t="str">
        <f t="shared" si="11"/>
        <v>#REF!</v>
      </c>
    </row>
    <row r="317">
      <c r="A317" s="100"/>
      <c r="B317" s="87" t="s">
        <v>1407</v>
      </c>
      <c r="C317" s="88" t="str">
        <f t="shared" si="1"/>
        <v>#REF!</v>
      </c>
      <c r="D317" s="89" t="str">
        <f t="shared" si="2"/>
        <v>#REF!</v>
      </c>
      <c r="E317" s="64" t="str">
        <f t="shared" si="3"/>
        <v>#REF!</v>
      </c>
      <c r="F317" s="90">
        <f>IF(ISERROR(1/VLOOKUP(B317,Simulador!A:T,13,0)),0,1/VLOOKUP(B317,Simulador!A:T,13,0))</f>
        <v>0</v>
      </c>
      <c r="G317" s="91">
        <f t="shared" si="4"/>
        <v>1.000001</v>
      </c>
      <c r="H317" s="92" t="str">
        <f t="shared" si="5"/>
        <v>#REF!</v>
      </c>
      <c r="M317" s="87" t="s">
        <v>1407</v>
      </c>
      <c r="N317" s="88" t="str">
        <f t="shared" si="7"/>
        <v>#REF!</v>
      </c>
      <c r="O317" s="95" t="str">
        <f t="shared" si="8"/>
        <v>#REF!</v>
      </c>
      <c r="P317" s="96" t="str">
        <f t="shared" si="9"/>
        <v>#REF!</v>
      </c>
      <c r="Q317" s="97">
        <f>IF(ISERROR(1/VLOOKUP(M317,Simulador!A:T,6,0)),0,1/VLOOKUP(M317,Simulador!A:T,6,0))</f>
        <v>0</v>
      </c>
      <c r="R317" s="98">
        <f t="shared" si="10"/>
        <v>1.000001</v>
      </c>
      <c r="S317" s="99" t="str">
        <f t="shared" si="11"/>
        <v>#REF!</v>
      </c>
    </row>
    <row r="318">
      <c r="A318" s="100"/>
      <c r="B318" s="87" t="s">
        <v>1408</v>
      </c>
      <c r="C318" s="88" t="str">
        <f t="shared" si="1"/>
        <v>#REF!</v>
      </c>
      <c r="D318" s="89" t="str">
        <f t="shared" si="2"/>
        <v>#REF!</v>
      </c>
      <c r="E318" s="64" t="str">
        <f t="shared" si="3"/>
        <v>#REF!</v>
      </c>
      <c r="F318" s="90">
        <f>IF(ISERROR(1/VLOOKUP(B318,Simulador!A:T,13,0)),0,1/VLOOKUP(B318,Simulador!A:T,13,0))</f>
        <v>0</v>
      </c>
      <c r="G318" s="91">
        <f t="shared" si="4"/>
        <v>1.000001</v>
      </c>
      <c r="H318" s="92" t="str">
        <f t="shared" si="5"/>
        <v>#REF!</v>
      </c>
      <c r="M318" s="87" t="s">
        <v>1408</v>
      </c>
      <c r="N318" s="88" t="str">
        <f t="shared" si="7"/>
        <v>#REF!</v>
      </c>
      <c r="O318" s="95" t="str">
        <f t="shared" si="8"/>
        <v>#REF!</v>
      </c>
      <c r="P318" s="96" t="str">
        <f t="shared" si="9"/>
        <v>#REF!</v>
      </c>
      <c r="Q318" s="97">
        <f>IF(ISERROR(1/VLOOKUP(M318,Simulador!A:T,6,0)),0,1/VLOOKUP(M318,Simulador!A:T,6,0))</f>
        <v>0</v>
      </c>
      <c r="R318" s="98">
        <f t="shared" si="10"/>
        <v>1.000001</v>
      </c>
      <c r="S318" s="99" t="str">
        <f t="shared" si="11"/>
        <v>#REF!</v>
      </c>
    </row>
    <row r="319">
      <c r="A319" s="100"/>
      <c r="B319" s="87" t="s">
        <v>1409</v>
      </c>
      <c r="C319" s="88" t="str">
        <f t="shared" si="1"/>
        <v>#REF!</v>
      </c>
      <c r="D319" s="89" t="str">
        <f t="shared" si="2"/>
        <v>#REF!</v>
      </c>
      <c r="E319" s="64" t="str">
        <f t="shared" si="3"/>
        <v>#REF!</v>
      </c>
      <c r="F319" s="90">
        <f>IF(ISERROR(1/VLOOKUP(B319,Simulador!A:T,13,0)),0,1/VLOOKUP(B319,Simulador!A:T,13,0))</f>
        <v>0</v>
      </c>
      <c r="G319" s="91">
        <f t="shared" si="4"/>
        <v>1.000001</v>
      </c>
      <c r="H319" s="92" t="str">
        <f t="shared" si="5"/>
        <v>#REF!</v>
      </c>
      <c r="M319" s="87" t="s">
        <v>1409</v>
      </c>
      <c r="N319" s="88" t="str">
        <f t="shared" si="7"/>
        <v>#REF!</v>
      </c>
      <c r="O319" s="95" t="str">
        <f t="shared" si="8"/>
        <v>#REF!</v>
      </c>
      <c r="P319" s="96" t="str">
        <f t="shared" si="9"/>
        <v>#REF!</v>
      </c>
      <c r="Q319" s="97">
        <f>IF(ISERROR(1/VLOOKUP(M319,Simulador!A:T,6,0)),0,1/VLOOKUP(M319,Simulador!A:T,6,0))</f>
        <v>0</v>
      </c>
      <c r="R319" s="98">
        <f t="shared" si="10"/>
        <v>1.000001</v>
      </c>
      <c r="S319" s="99" t="str">
        <f t="shared" si="11"/>
        <v>#REF!</v>
      </c>
    </row>
    <row r="320">
      <c r="A320" s="100"/>
      <c r="B320" s="87" t="s">
        <v>1410</v>
      </c>
      <c r="C320" s="88" t="str">
        <f t="shared" si="1"/>
        <v>#REF!</v>
      </c>
      <c r="D320" s="89" t="str">
        <f t="shared" si="2"/>
        <v>#REF!</v>
      </c>
      <c r="E320" s="64" t="str">
        <f t="shared" si="3"/>
        <v>#REF!</v>
      </c>
      <c r="F320" s="90">
        <f>IF(ISERROR(1/VLOOKUP(B320,Simulador!A:T,13,0)),0,1/VLOOKUP(B320,Simulador!A:T,13,0))</f>
        <v>0</v>
      </c>
      <c r="G320" s="91">
        <f t="shared" si="4"/>
        <v>1.000001</v>
      </c>
      <c r="H320" s="92" t="str">
        <f t="shared" si="5"/>
        <v>#REF!</v>
      </c>
      <c r="M320" s="87" t="s">
        <v>1410</v>
      </c>
      <c r="N320" s="88" t="str">
        <f t="shared" si="7"/>
        <v>#REF!</v>
      </c>
      <c r="O320" s="95" t="str">
        <f t="shared" si="8"/>
        <v>#REF!</v>
      </c>
      <c r="P320" s="96" t="str">
        <f t="shared" si="9"/>
        <v>#REF!</v>
      </c>
      <c r="Q320" s="97">
        <f>IF(ISERROR(1/VLOOKUP(M320,Simulador!A:T,6,0)),0,1/VLOOKUP(M320,Simulador!A:T,6,0))</f>
        <v>0</v>
      </c>
      <c r="R320" s="98">
        <f t="shared" si="10"/>
        <v>1.000001</v>
      </c>
      <c r="S320" s="99" t="str">
        <f t="shared" si="11"/>
        <v>#REF!</v>
      </c>
    </row>
    <row r="321">
      <c r="A321" s="100"/>
      <c r="B321" s="87" t="s">
        <v>1411</v>
      </c>
      <c r="C321" s="88" t="str">
        <f t="shared" si="1"/>
        <v>#REF!</v>
      </c>
      <c r="D321" s="89" t="str">
        <f t="shared" si="2"/>
        <v>#REF!</v>
      </c>
      <c r="E321" s="64" t="str">
        <f t="shared" si="3"/>
        <v>#REF!</v>
      </c>
      <c r="F321" s="90">
        <f>IF(ISERROR(1/VLOOKUP(B321,Simulador!A:T,13,0)),0,1/VLOOKUP(B321,Simulador!A:T,13,0))</f>
        <v>0</v>
      </c>
      <c r="G321" s="91">
        <f t="shared" si="4"/>
        <v>1.000001</v>
      </c>
      <c r="H321" s="92" t="str">
        <f t="shared" si="5"/>
        <v>#REF!</v>
      </c>
      <c r="M321" s="87" t="s">
        <v>1411</v>
      </c>
      <c r="N321" s="88" t="str">
        <f t="shared" si="7"/>
        <v>#REF!</v>
      </c>
      <c r="O321" s="95" t="str">
        <f t="shared" si="8"/>
        <v>#REF!</v>
      </c>
      <c r="P321" s="96" t="str">
        <f t="shared" si="9"/>
        <v>#REF!</v>
      </c>
      <c r="Q321" s="97">
        <f>IF(ISERROR(1/VLOOKUP(M321,Simulador!A:T,6,0)),0,1/VLOOKUP(M321,Simulador!A:T,6,0))</f>
        <v>0</v>
      </c>
      <c r="R321" s="98">
        <f t="shared" si="10"/>
        <v>1.000001</v>
      </c>
      <c r="S321" s="99" t="str">
        <f t="shared" si="11"/>
        <v>#REF!</v>
      </c>
    </row>
    <row r="322">
      <c r="A322" s="100"/>
      <c r="B322" s="87" t="s">
        <v>1412</v>
      </c>
      <c r="C322" s="88" t="str">
        <f t="shared" si="1"/>
        <v>#REF!</v>
      </c>
      <c r="D322" s="89" t="str">
        <f t="shared" si="2"/>
        <v>#REF!</v>
      </c>
      <c r="E322" s="64" t="str">
        <f t="shared" si="3"/>
        <v>#REF!</v>
      </c>
      <c r="F322" s="90">
        <f>IF(ISERROR(1/VLOOKUP(B322,Simulador!A:T,13,0)),0,1/VLOOKUP(B322,Simulador!A:T,13,0))</f>
        <v>0</v>
      </c>
      <c r="G322" s="91">
        <f t="shared" si="4"/>
        <v>1.000001</v>
      </c>
      <c r="H322" s="92" t="str">
        <f t="shared" si="5"/>
        <v>#REF!</v>
      </c>
      <c r="M322" s="87" t="s">
        <v>1412</v>
      </c>
      <c r="N322" s="88" t="str">
        <f t="shared" si="7"/>
        <v>#REF!</v>
      </c>
      <c r="O322" s="95" t="str">
        <f t="shared" si="8"/>
        <v>#REF!</v>
      </c>
      <c r="P322" s="96" t="str">
        <f t="shared" si="9"/>
        <v>#REF!</v>
      </c>
      <c r="Q322" s="97">
        <f>IF(ISERROR(1/VLOOKUP(M322,Simulador!A:T,6,0)),0,1/VLOOKUP(M322,Simulador!A:T,6,0))</f>
        <v>0</v>
      </c>
      <c r="R322" s="98">
        <f t="shared" si="10"/>
        <v>1.000001</v>
      </c>
      <c r="S322" s="99" t="str">
        <f t="shared" si="11"/>
        <v>#REF!</v>
      </c>
    </row>
    <row r="323">
      <c r="A323" s="100"/>
      <c r="B323" s="87" t="s">
        <v>1413</v>
      </c>
      <c r="C323" s="88" t="str">
        <f t="shared" si="1"/>
        <v>#REF!</v>
      </c>
      <c r="D323" s="89" t="str">
        <f t="shared" si="2"/>
        <v>#REF!</v>
      </c>
      <c r="E323" s="64" t="str">
        <f t="shared" si="3"/>
        <v>#REF!</v>
      </c>
      <c r="F323" s="90">
        <f>IF(ISERROR(1/VLOOKUP(B323,Simulador!A:T,13,0)),0,1/VLOOKUP(B323,Simulador!A:T,13,0))</f>
        <v>0</v>
      </c>
      <c r="G323" s="91">
        <f t="shared" si="4"/>
        <v>1.000001</v>
      </c>
      <c r="H323" s="92" t="str">
        <f t="shared" si="5"/>
        <v>#REF!</v>
      </c>
      <c r="M323" s="87" t="s">
        <v>1413</v>
      </c>
      <c r="N323" s="88" t="str">
        <f t="shared" si="7"/>
        <v>#REF!</v>
      </c>
      <c r="O323" s="95" t="str">
        <f t="shared" si="8"/>
        <v>#REF!</v>
      </c>
      <c r="P323" s="96" t="str">
        <f t="shared" si="9"/>
        <v>#REF!</v>
      </c>
      <c r="Q323" s="97">
        <f>IF(ISERROR(1/VLOOKUP(M323,Simulador!A:T,6,0)),0,1/VLOOKUP(M323,Simulador!A:T,6,0))</f>
        <v>0</v>
      </c>
      <c r="R323" s="98">
        <f t="shared" si="10"/>
        <v>1.000001</v>
      </c>
      <c r="S323" s="99" t="str">
        <f t="shared" si="11"/>
        <v>#REF!</v>
      </c>
    </row>
    <row r="324">
      <c r="A324" s="100"/>
      <c r="B324" s="87" t="s">
        <v>1414</v>
      </c>
      <c r="C324" s="88" t="str">
        <f t="shared" si="1"/>
        <v>#REF!</v>
      </c>
      <c r="D324" s="89" t="str">
        <f t="shared" si="2"/>
        <v>#REF!</v>
      </c>
      <c r="E324" s="64" t="str">
        <f t="shared" si="3"/>
        <v>#REF!</v>
      </c>
      <c r="F324" s="90">
        <f>IF(ISERROR(1/VLOOKUP(B324,Simulador!A:T,13,0)),0,1/VLOOKUP(B324,Simulador!A:T,13,0))</f>
        <v>0</v>
      </c>
      <c r="G324" s="91">
        <f t="shared" si="4"/>
        <v>1.000001</v>
      </c>
      <c r="H324" s="92" t="str">
        <f t="shared" si="5"/>
        <v>#REF!</v>
      </c>
      <c r="M324" s="87" t="s">
        <v>1414</v>
      </c>
      <c r="N324" s="88" t="str">
        <f t="shared" si="7"/>
        <v>#REF!</v>
      </c>
      <c r="O324" s="95" t="str">
        <f t="shared" si="8"/>
        <v>#REF!</v>
      </c>
      <c r="P324" s="96" t="str">
        <f t="shared" si="9"/>
        <v>#REF!</v>
      </c>
      <c r="Q324" s="97">
        <f>IF(ISERROR(1/VLOOKUP(M324,Simulador!A:T,6,0)),0,1/VLOOKUP(M324,Simulador!A:T,6,0))</f>
        <v>0</v>
      </c>
      <c r="R324" s="98">
        <f t="shared" si="10"/>
        <v>1.000001</v>
      </c>
      <c r="S324" s="99" t="str">
        <f t="shared" si="11"/>
        <v>#REF!</v>
      </c>
    </row>
    <row r="325">
      <c r="A325" s="100"/>
      <c r="B325" s="87" t="s">
        <v>1415</v>
      </c>
      <c r="C325" s="88" t="str">
        <f t="shared" si="1"/>
        <v>#REF!</v>
      </c>
      <c r="D325" s="89" t="str">
        <f t="shared" si="2"/>
        <v>#REF!</v>
      </c>
      <c r="E325" s="64" t="str">
        <f t="shared" si="3"/>
        <v>#REF!</v>
      </c>
      <c r="F325" s="90">
        <f>IF(ISERROR(1/VLOOKUP(B325,Simulador!A:T,13,0)),0,1/VLOOKUP(B325,Simulador!A:T,13,0))</f>
        <v>0</v>
      </c>
      <c r="G325" s="91">
        <f t="shared" si="4"/>
        <v>1.000001</v>
      </c>
      <c r="H325" s="92" t="str">
        <f t="shared" si="5"/>
        <v>#REF!</v>
      </c>
      <c r="M325" s="87" t="s">
        <v>1415</v>
      </c>
      <c r="N325" s="88" t="str">
        <f t="shared" si="7"/>
        <v>#REF!</v>
      </c>
      <c r="O325" s="95" t="str">
        <f t="shared" si="8"/>
        <v>#REF!</v>
      </c>
      <c r="P325" s="96" t="str">
        <f t="shared" si="9"/>
        <v>#REF!</v>
      </c>
      <c r="Q325" s="97">
        <f>IF(ISERROR(1/VLOOKUP(M325,Simulador!A:T,6,0)),0,1/VLOOKUP(M325,Simulador!A:T,6,0))</f>
        <v>0</v>
      </c>
      <c r="R325" s="98">
        <f t="shared" si="10"/>
        <v>1.000001</v>
      </c>
      <c r="S325" s="99" t="str">
        <f t="shared" si="11"/>
        <v>#REF!</v>
      </c>
    </row>
    <row r="326">
      <c r="A326" s="100"/>
      <c r="B326" s="87" t="s">
        <v>1416</v>
      </c>
      <c r="C326" s="88" t="str">
        <f t="shared" si="1"/>
        <v>#REF!</v>
      </c>
      <c r="D326" s="89" t="str">
        <f t="shared" si="2"/>
        <v>#REF!</v>
      </c>
      <c r="E326" s="64" t="str">
        <f t="shared" si="3"/>
        <v>#REF!</v>
      </c>
      <c r="F326" s="90">
        <f>IF(ISERROR(1/VLOOKUP(B326,Simulador!A:T,13,0)),0,1/VLOOKUP(B326,Simulador!A:T,13,0))</f>
        <v>0</v>
      </c>
      <c r="G326" s="91">
        <f t="shared" si="4"/>
        <v>1.000001</v>
      </c>
      <c r="H326" s="92" t="str">
        <f t="shared" si="5"/>
        <v>#REF!</v>
      </c>
      <c r="M326" s="87" t="s">
        <v>1416</v>
      </c>
      <c r="N326" s="88" t="str">
        <f t="shared" si="7"/>
        <v>#REF!</v>
      </c>
      <c r="O326" s="95" t="str">
        <f t="shared" si="8"/>
        <v>#REF!</v>
      </c>
      <c r="P326" s="96" t="str">
        <f t="shared" si="9"/>
        <v>#REF!</v>
      </c>
      <c r="Q326" s="97">
        <f>IF(ISERROR(1/VLOOKUP(M326,Simulador!A:T,6,0)),0,1/VLOOKUP(M326,Simulador!A:T,6,0))</f>
        <v>0</v>
      </c>
      <c r="R326" s="98">
        <f t="shared" si="10"/>
        <v>1.000001</v>
      </c>
      <c r="S326" s="99" t="str">
        <f t="shared" si="11"/>
        <v>#REF!</v>
      </c>
    </row>
    <row r="327">
      <c r="A327" s="100"/>
      <c r="B327" s="87" t="s">
        <v>1417</v>
      </c>
      <c r="C327" s="88" t="str">
        <f t="shared" si="1"/>
        <v>#REF!</v>
      </c>
      <c r="D327" s="89" t="str">
        <f t="shared" si="2"/>
        <v>#REF!</v>
      </c>
      <c r="E327" s="64" t="str">
        <f t="shared" si="3"/>
        <v>#REF!</v>
      </c>
      <c r="F327" s="90">
        <f>IF(ISERROR(1/VLOOKUP(B327,Simulador!A:T,13,0)),0,1/VLOOKUP(B327,Simulador!A:T,13,0))</f>
        <v>0</v>
      </c>
      <c r="G327" s="91">
        <f t="shared" si="4"/>
        <v>1.000001</v>
      </c>
      <c r="H327" s="92" t="str">
        <f t="shared" si="5"/>
        <v>#REF!</v>
      </c>
      <c r="M327" s="87" t="s">
        <v>1417</v>
      </c>
      <c r="N327" s="88" t="str">
        <f t="shared" si="7"/>
        <v>#REF!</v>
      </c>
      <c r="O327" s="95" t="str">
        <f t="shared" si="8"/>
        <v>#REF!</v>
      </c>
      <c r="P327" s="96" t="str">
        <f t="shared" si="9"/>
        <v>#REF!</v>
      </c>
      <c r="Q327" s="97">
        <f>IF(ISERROR(1/VLOOKUP(M327,Simulador!A:T,6,0)),0,1/VLOOKUP(M327,Simulador!A:T,6,0))</f>
        <v>0</v>
      </c>
      <c r="R327" s="98">
        <f t="shared" si="10"/>
        <v>1.000001</v>
      </c>
      <c r="S327" s="99" t="str">
        <f t="shared" si="11"/>
        <v>#REF!</v>
      </c>
    </row>
    <row r="328">
      <c r="A328" s="100"/>
      <c r="B328" s="87" t="s">
        <v>1418</v>
      </c>
      <c r="C328" s="88" t="str">
        <f t="shared" si="1"/>
        <v>#REF!</v>
      </c>
      <c r="D328" s="89" t="str">
        <f t="shared" si="2"/>
        <v>#REF!</v>
      </c>
      <c r="E328" s="64" t="str">
        <f t="shared" si="3"/>
        <v>#REF!</v>
      </c>
      <c r="F328" s="90">
        <f>IF(ISERROR(1/VLOOKUP(B328,Simulador!A:T,13,0)),0,1/VLOOKUP(B328,Simulador!A:T,13,0))</f>
        <v>0</v>
      </c>
      <c r="G328" s="91">
        <f t="shared" si="4"/>
        <v>1.000001</v>
      </c>
      <c r="H328" s="92" t="str">
        <f t="shared" si="5"/>
        <v>#REF!</v>
      </c>
      <c r="M328" s="87" t="s">
        <v>1418</v>
      </c>
      <c r="N328" s="88" t="str">
        <f t="shared" si="7"/>
        <v>#REF!</v>
      </c>
      <c r="O328" s="95" t="str">
        <f t="shared" si="8"/>
        <v>#REF!</v>
      </c>
      <c r="P328" s="96" t="str">
        <f t="shared" si="9"/>
        <v>#REF!</v>
      </c>
      <c r="Q328" s="97">
        <f>IF(ISERROR(1/VLOOKUP(M328,Simulador!A:T,6,0)),0,1/VLOOKUP(M328,Simulador!A:T,6,0))</f>
        <v>0</v>
      </c>
      <c r="R328" s="98">
        <f t="shared" si="10"/>
        <v>1.000001</v>
      </c>
      <c r="S328" s="99" t="str">
        <f t="shared" si="11"/>
        <v>#REF!</v>
      </c>
    </row>
    <row r="329">
      <c r="A329" s="100"/>
      <c r="B329" s="87" t="s">
        <v>1419</v>
      </c>
      <c r="C329" s="88" t="str">
        <f t="shared" si="1"/>
        <v>#REF!</v>
      </c>
      <c r="D329" s="89" t="str">
        <f t="shared" si="2"/>
        <v>#REF!</v>
      </c>
      <c r="E329" s="64" t="str">
        <f t="shared" si="3"/>
        <v>#REF!</v>
      </c>
      <c r="F329" s="90">
        <f>IF(ISERROR(1/VLOOKUP(B329,Simulador!A:T,13,0)),0,1/VLOOKUP(B329,Simulador!A:T,13,0))</f>
        <v>0</v>
      </c>
      <c r="G329" s="91">
        <f t="shared" si="4"/>
        <v>1.000001</v>
      </c>
      <c r="H329" s="92" t="str">
        <f t="shared" si="5"/>
        <v>#REF!</v>
      </c>
      <c r="M329" s="87" t="s">
        <v>1419</v>
      </c>
      <c r="N329" s="88" t="str">
        <f t="shared" si="7"/>
        <v>#REF!</v>
      </c>
      <c r="O329" s="95" t="str">
        <f t="shared" si="8"/>
        <v>#REF!</v>
      </c>
      <c r="P329" s="96" t="str">
        <f t="shared" si="9"/>
        <v>#REF!</v>
      </c>
      <c r="Q329" s="97">
        <f>IF(ISERROR(1/VLOOKUP(M329,Simulador!A:T,6,0)),0,1/VLOOKUP(M329,Simulador!A:T,6,0))</f>
        <v>0</v>
      </c>
      <c r="R329" s="98">
        <f t="shared" si="10"/>
        <v>1.000001</v>
      </c>
      <c r="S329" s="99" t="str">
        <f t="shared" si="11"/>
        <v>#REF!</v>
      </c>
    </row>
    <row r="330">
      <c r="A330" s="100"/>
      <c r="B330" s="87" t="s">
        <v>1420</v>
      </c>
      <c r="C330" s="88" t="str">
        <f t="shared" si="1"/>
        <v>#REF!</v>
      </c>
      <c r="D330" s="89" t="str">
        <f t="shared" si="2"/>
        <v>#REF!</v>
      </c>
      <c r="E330" s="64" t="str">
        <f t="shared" si="3"/>
        <v>#REF!</v>
      </c>
      <c r="F330" s="90">
        <f>IF(ISERROR(1/VLOOKUP(B330,Simulador!A:T,13,0)),0,1/VLOOKUP(B330,Simulador!A:T,13,0))</f>
        <v>0</v>
      </c>
      <c r="G330" s="91">
        <f t="shared" si="4"/>
        <v>1.000001</v>
      </c>
      <c r="H330" s="92" t="str">
        <f t="shared" si="5"/>
        <v>#REF!</v>
      </c>
      <c r="M330" s="87" t="s">
        <v>1420</v>
      </c>
      <c r="N330" s="88" t="str">
        <f t="shared" si="7"/>
        <v>#REF!</v>
      </c>
      <c r="O330" s="95" t="str">
        <f t="shared" si="8"/>
        <v>#REF!</v>
      </c>
      <c r="P330" s="96" t="str">
        <f t="shared" si="9"/>
        <v>#REF!</v>
      </c>
      <c r="Q330" s="97">
        <f>IF(ISERROR(1/VLOOKUP(M330,Simulador!A:T,6,0)),0,1/VLOOKUP(M330,Simulador!A:T,6,0))</f>
        <v>0</v>
      </c>
      <c r="R330" s="98">
        <f t="shared" si="10"/>
        <v>1.000001</v>
      </c>
      <c r="S330" s="99" t="str">
        <f t="shared" si="11"/>
        <v>#REF!</v>
      </c>
    </row>
    <row r="331">
      <c r="A331" s="100"/>
      <c r="B331" s="87" t="s">
        <v>1421</v>
      </c>
      <c r="C331" s="88" t="str">
        <f t="shared" si="1"/>
        <v>#REF!</v>
      </c>
      <c r="D331" s="89" t="str">
        <f t="shared" si="2"/>
        <v>#REF!</v>
      </c>
      <c r="E331" s="64" t="str">
        <f t="shared" si="3"/>
        <v>#REF!</v>
      </c>
      <c r="F331" s="90">
        <f>IF(ISERROR(1/VLOOKUP(B331,Simulador!A:T,13,0)),0,1/VLOOKUP(B331,Simulador!A:T,13,0))</f>
        <v>0</v>
      </c>
      <c r="G331" s="91">
        <f t="shared" si="4"/>
        <v>1.000001</v>
      </c>
      <c r="H331" s="92" t="str">
        <f t="shared" si="5"/>
        <v>#REF!</v>
      </c>
      <c r="M331" s="87" t="s">
        <v>1421</v>
      </c>
      <c r="N331" s="88" t="str">
        <f t="shared" si="7"/>
        <v>#REF!</v>
      </c>
      <c r="O331" s="95" t="str">
        <f t="shared" si="8"/>
        <v>#REF!</v>
      </c>
      <c r="P331" s="96" t="str">
        <f t="shared" si="9"/>
        <v>#REF!</v>
      </c>
      <c r="Q331" s="97">
        <f>IF(ISERROR(1/VLOOKUP(M331,Simulador!A:T,6,0)),0,1/VLOOKUP(M331,Simulador!A:T,6,0))</f>
        <v>0</v>
      </c>
      <c r="R331" s="98">
        <f t="shared" si="10"/>
        <v>1.000001</v>
      </c>
      <c r="S331" s="99" t="str">
        <f t="shared" si="11"/>
        <v>#REF!</v>
      </c>
    </row>
    <row r="332">
      <c r="A332" s="100"/>
      <c r="B332" s="87" t="s">
        <v>1422</v>
      </c>
      <c r="C332" s="88" t="str">
        <f t="shared" si="1"/>
        <v>#REF!</v>
      </c>
      <c r="D332" s="89" t="str">
        <f t="shared" si="2"/>
        <v>#REF!</v>
      </c>
      <c r="E332" s="64" t="str">
        <f t="shared" si="3"/>
        <v>#REF!</v>
      </c>
      <c r="F332" s="90">
        <f>IF(ISERROR(1/VLOOKUP(B332,Simulador!A:T,13,0)),0,1/VLOOKUP(B332,Simulador!A:T,13,0))</f>
        <v>0</v>
      </c>
      <c r="G332" s="91">
        <f t="shared" si="4"/>
        <v>1.000001</v>
      </c>
      <c r="H332" s="92" t="str">
        <f t="shared" si="5"/>
        <v>#REF!</v>
      </c>
      <c r="M332" s="87" t="s">
        <v>1422</v>
      </c>
      <c r="N332" s="88" t="str">
        <f t="shared" si="7"/>
        <v>#REF!</v>
      </c>
      <c r="O332" s="95" t="str">
        <f t="shared" si="8"/>
        <v>#REF!</v>
      </c>
      <c r="P332" s="96" t="str">
        <f t="shared" si="9"/>
        <v>#REF!</v>
      </c>
      <c r="Q332" s="97">
        <f>IF(ISERROR(1/VLOOKUP(M332,Simulador!A:T,6,0)),0,1/VLOOKUP(M332,Simulador!A:T,6,0))</f>
        <v>0</v>
      </c>
      <c r="R332" s="98">
        <f t="shared" si="10"/>
        <v>1.000001</v>
      </c>
      <c r="S332" s="99" t="str">
        <f t="shared" si="11"/>
        <v>#REF!</v>
      </c>
    </row>
    <row r="333">
      <c r="A333" s="100"/>
      <c r="B333" s="87" t="s">
        <v>1423</v>
      </c>
      <c r="C333" s="88" t="str">
        <f t="shared" si="1"/>
        <v>#REF!</v>
      </c>
      <c r="D333" s="89" t="str">
        <f t="shared" si="2"/>
        <v>#REF!</v>
      </c>
      <c r="E333" s="64" t="str">
        <f t="shared" si="3"/>
        <v>#REF!</v>
      </c>
      <c r="F333" s="90">
        <f>IF(ISERROR(1/VLOOKUP(B333,Simulador!A:T,13,0)),0,1/VLOOKUP(B333,Simulador!A:T,13,0))</f>
        <v>0</v>
      </c>
      <c r="G333" s="91">
        <f t="shared" si="4"/>
        <v>1.000001</v>
      </c>
      <c r="H333" s="92" t="str">
        <f t="shared" si="5"/>
        <v>#REF!</v>
      </c>
      <c r="M333" s="87" t="s">
        <v>1423</v>
      </c>
      <c r="N333" s="88" t="str">
        <f t="shared" si="7"/>
        <v>#REF!</v>
      </c>
      <c r="O333" s="95" t="str">
        <f t="shared" si="8"/>
        <v>#REF!</v>
      </c>
      <c r="P333" s="96" t="str">
        <f t="shared" si="9"/>
        <v>#REF!</v>
      </c>
      <c r="Q333" s="97">
        <f>IF(ISERROR(1/VLOOKUP(M333,Simulador!A:T,6,0)),0,1/VLOOKUP(M333,Simulador!A:T,6,0))</f>
        <v>0</v>
      </c>
      <c r="R333" s="98">
        <f t="shared" si="10"/>
        <v>1.000001</v>
      </c>
      <c r="S333" s="99" t="str">
        <f t="shared" si="11"/>
        <v>#REF!</v>
      </c>
    </row>
    <row r="334">
      <c r="A334" s="100"/>
      <c r="B334" s="87" t="s">
        <v>1424</v>
      </c>
      <c r="C334" s="88" t="str">
        <f t="shared" si="1"/>
        <v>#REF!</v>
      </c>
      <c r="D334" s="89" t="str">
        <f t="shared" si="2"/>
        <v>#REF!</v>
      </c>
      <c r="E334" s="64" t="str">
        <f t="shared" si="3"/>
        <v>#REF!</v>
      </c>
      <c r="F334" s="90">
        <f>IF(ISERROR(1/VLOOKUP(B334,Simulador!A:T,13,0)),0,1/VLOOKUP(B334,Simulador!A:T,13,0))</f>
        <v>0</v>
      </c>
      <c r="G334" s="91">
        <f t="shared" si="4"/>
        <v>1.000001</v>
      </c>
      <c r="H334" s="92" t="str">
        <f t="shared" si="5"/>
        <v>#REF!</v>
      </c>
      <c r="M334" s="87" t="s">
        <v>1424</v>
      </c>
      <c r="N334" s="88" t="str">
        <f t="shared" si="7"/>
        <v>#REF!</v>
      </c>
      <c r="O334" s="95" t="str">
        <f t="shared" si="8"/>
        <v>#REF!</v>
      </c>
      <c r="P334" s="96" t="str">
        <f t="shared" si="9"/>
        <v>#REF!</v>
      </c>
      <c r="Q334" s="97">
        <f>IF(ISERROR(1/VLOOKUP(M334,Simulador!A:T,6,0)),0,1/VLOOKUP(M334,Simulador!A:T,6,0))</f>
        <v>0</v>
      </c>
      <c r="R334" s="98">
        <f t="shared" si="10"/>
        <v>1.000001</v>
      </c>
      <c r="S334" s="99" t="str">
        <f t="shared" si="11"/>
        <v>#REF!</v>
      </c>
    </row>
    <row r="335">
      <c r="A335" s="100"/>
      <c r="B335" s="87" t="s">
        <v>1425</v>
      </c>
      <c r="C335" s="88" t="str">
        <f t="shared" si="1"/>
        <v>#REF!</v>
      </c>
      <c r="D335" s="89" t="str">
        <f t="shared" si="2"/>
        <v>#REF!</v>
      </c>
      <c r="E335" s="64" t="str">
        <f t="shared" si="3"/>
        <v>#REF!</v>
      </c>
      <c r="F335" s="90">
        <f>IF(ISERROR(1/VLOOKUP(B335,Simulador!A:T,13,0)),0,1/VLOOKUP(B335,Simulador!A:T,13,0))</f>
        <v>0</v>
      </c>
      <c r="G335" s="91">
        <f t="shared" si="4"/>
        <v>1.000001</v>
      </c>
      <c r="H335" s="92" t="str">
        <f t="shared" si="5"/>
        <v>#REF!</v>
      </c>
      <c r="M335" s="87" t="s">
        <v>1425</v>
      </c>
      <c r="N335" s="88" t="str">
        <f t="shared" si="7"/>
        <v>#REF!</v>
      </c>
      <c r="O335" s="95" t="str">
        <f t="shared" si="8"/>
        <v>#REF!</v>
      </c>
      <c r="P335" s="96" t="str">
        <f t="shared" si="9"/>
        <v>#REF!</v>
      </c>
      <c r="Q335" s="97">
        <f>IF(ISERROR(1/VLOOKUP(M335,Simulador!A:T,6,0)),0,1/VLOOKUP(M335,Simulador!A:T,6,0))</f>
        <v>0</v>
      </c>
      <c r="R335" s="98">
        <f t="shared" si="10"/>
        <v>1.000001</v>
      </c>
      <c r="S335" s="99" t="str">
        <f t="shared" si="11"/>
        <v>#REF!</v>
      </c>
    </row>
    <row r="336">
      <c r="A336" s="100"/>
      <c r="B336" s="87" t="s">
        <v>1426</v>
      </c>
      <c r="C336" s="88" t="str">
        <f t="shared" si="1"/>
        <v>#REF!</v>
      </c>
      <c r="D336" s="89" t="str">
        <f t="shared" si="2"/>
        <v>#REF!</v>
      </c>
      <c r="E336" s="64" t="str">
        <f t="shared" si="3"/>
        <v>#REF!</v>
      </c>
      <c r="F336" s="90">
        <f>IF(ISERROR(1/VLOOKUP(B336,Simulador!A:T,13,0)),0,1/VLOOKUP(B336,Simulador!A:T,13,0))</f>
        <v>0</v>
      </c>
      <c r="G336" s="91">
        <f t="shared" si="4"/>
        <v>1.000001</v>
      </c>
      <c r="H336" s="92" t="str">
        <f t="shared" si="5"/>
        <v>#REF!</v>
      </c>
      <c r="M336" s="87" t="s">
        <v>1426</v>
      </c>
      <c r="N336" s="88" t="str">
        <f t="shared" si="7"/>
        <v>#REF!</v>
      </c>
      <c r="O336" s="95" t="str">
        <f t="shared" si="8"/>
        <v>#REF!</v>
      </c>
      <c r="P336" s="96" t="str">
        <f t="shared" si="9"/>
        <v>#REF!</v>
      </c>
      <c r="Q336" s="97">
        <f>IF(ISERROR(1/VLOOKUP(M336,Simulador!A:T,6,0)),0,1/VLOOKUP(M336,Simulador!A:T,6,0))</f>
        <v>0</v>
      </c>
      <c r="R336" s="98">
        <f t="shared" si="10"/>
        <v>1.000001</v>
      </c>
      <c r="S336" s="99" t="str">
        <f t="shared" si="11"/>
        <v>#REF!</v>
      </c>
    </row>
    <row r="337">
      <c r="A337" s="100"/>
      <c r="B337" s="87" t="s">
        <v>1427</v>
      </c>
      <c r="C337" s="88" t="str">
        <f t="shared" si="1"/>
        <v>#REF!</v>
      </c>
      <c r="D337" s="89" t="str">
        <f t="shared" si="2"/>
        <v>#REF!</v>
      </c>
      <c r="E337" s="64" t="str">
        <f t="shared" si="3"/>
        <v>#REF!</v>
      </c>
      <c r="F337" s="90">
        <f>IF(ISERROR(1/VLOOKUP(B337,Simulador!A:T,13,0)),0,1/VLOOKUP(B337,Simulador!A:T,13,0))</f>
        <v>0</v>
      </c>
      <c r="G337" s="91">
        <f t="shared" si="4"/>
        <v>1.000001</v>
      </c>
      <c r="H337" s="92" t="str">
        <f t="shared" si="5"/>
        <v>#REF!</v>
      </c>
      <c r="M337" s="87" t="s">
        <v>1427</v>
      </c>
      <c r="N337" s="88" t="str">
        <f t="shared" si="7"/>
        <v>#REF!</v>
      </c>
      <c r="O337" s="95" t="str">
        <f t="shared" si="8"/>
        <v>#REF!</v>
      </c>
      <c r="P337" s="96" t="str">
        <f t="shared" si="9"/>
        <v>#REF!</v>
      </c>
      <c r="Q337" s="97">
        <f>IF(ISERROR(1/VLOOKUP(M337,Simulador!A:T,6,0)),0,1/VLOOKUP(M337,Simulador!A:T,6,0))</f>
        <v>0</v>
      </c>
      <c r="R337" s="98">
        <f t="shared" si="10"/>
        <v>1.000001</v>
      </c>
      <c r="S337" s="99" t="str">
        <f t="shared" si="11"/>
        <v>#REF!</v>
      </c>
    </row>
    <row r="338">
      <c r="A338" s="100"/>
      <c r="B338" s="87" t="s">
        <v>1428</v>
      </c>
      <c r="C338" s="88" t="str">
        <f t="shared" si="1"/>
        <v>#REF!</v>
      </c>
      <c r="D338" s="89" t="str">
        <f t="shared" si="2"/>
        <v>#REF!</v>
      </c>
      <c r="E338" s="64" t="str">
        <f t="shared" si="3"/>
        <v>#REF!</v>
      </c>
      <c r="F338" s="90">
        <f>IF(ISERROR(1/VLOOKUP(B338,Simulador!A:T,13,0)),0,1/VLOOKUP(B338,Simulador!A:T,13,0))</f>
        <v>0</v>
      </c>
      <c r="G338" s="91">
        <f t="shared" si="4"/>
        <v>1.000001</v>
      </c>
      <c r="H338" s="92" t="str">
        <f t="shared" si="5"/>
        <v>#REF!</v>
      </c>
      <c r="M338" s="87" t="s">
        <v>1428</v>
      </c>
      <c r="N338" s="88" t="str">
        <f t="shared" si="7"/>
        <v>#REF!</v>
      </c>
      <c r="O338" s="95" t="str">
        <f t="shared" si="8"/>
        <v>#REF!</v>
      </c>
      <c r="P338" s="96" t="str">
        <f t="shared" si="9"/>
        <v>#REF!</v>
      </c>
      <c r="Q338" s="97">
        <f>IF(ISERROR(1/VLOOKUP(M338,Simulador!A:T,6,0)),0,1/VLOOKUP(M338,Simulador!A:T,6,0))</f>
        <v>0</v>
      </c>
      <c r="R338" s="98">
        <f t="shared" si="10"/>
        <v>1.000001</v>
      </c>
      <c r="S338" s="99" t="str">
        <f t="shared" si="11"/>
        <v>#REF!</v>
      </c>
    </row>
    <row r="339">
      <c r="A339" s="100"/>
      <c r="B339" s="87" t="s">
        <v>1429</v>
      </c>
      <c r="C339" s="88" t="str">
        <f t="shared" si="1"/>
        <v>#REF!</v>
      </c>
      <c r="D339" s="89" t="str">
        <f t="shared" si="2"/>
        <v>#REF!</v>
      </c>
      <c r="E339" s="64" t="str">
        <f t="shared" si="3"/>
        <v>#REF!</v>
      </c>
      <c r="F339" s="90">
        <f>IF(ISERROR(1/VLOOKUP(B339,Simulador!A:T,13,0)),0,1/VLOOKUP(B339,Simulador!A:T,13,0))</f>
        <v>0</v>
      </c>
      <c r="G339" s="91">
        <f t="shared" si="4"/>
        <v>1.000001</v>
      </c>
      <c r="H339" s="92" t="str">
        <f t="shared" si="5"/>
        <v>#REF!</v>
      </c>
      <c r="M339" s="87" t="s">
        <v>1429</v>
      </c>
      <c r="N339" s="88" t="str">
        <f t="shared" si="7"/>
        <v>#REF!</v>
      </c>
      <c r="O339" s="95" t="str">
        <f t="shared" si="8"/>
        <v>#REF!</v>
      </c>
      <c r="P339" s="96" t="str">
        <f t="shared" si="9"/>
        <v>#REF!</v>
      </c>
      <c r="Q339" s="97">
        <f>IF(ISERROR(1/VLOOKUP(M339,Simulador!A:T,6,0)),0,1/VLOOKUP(M339,Simulador!A:T,6,0))</f>
        <v>0</v>
      </c>
      <c r="R339" s="98">
        <f t="shared" si="10"/>
        <v>1.000001</v>
      </c>
      <c r="S339" s="99" t="str">
        <f t="shared" si="11"/>
        <v>#REF!</v>
      </c>
    </row>
    <row r="340">
      <c r="A340" s="100"/>
      <c r="B340" s="87" t="s">
        <v>1430</v>
      </c>
      <c r="C340" s="88" t="str">
        <f t="shared" si="1"/>
        <v>#REF!</v>
      </c>
      <c r="D340" s="89" t="str">
        <f t="shared" si="2"/>
        <v>#REF!</v>
      </c>
      <c r="E340" s="64" t="str">
        <f t="shared" si="3"/>
        <v>#REF!</v>
      </c>
      <c r="F340" s="90">
        <f>IF(ISERROR(1/VLOOKUP(B340,Simulador!A:T,13,0)),0,1/VLOOKUP(B340,Simulador!A:T,13,0))</f>
        <v>0</v>
      </c>
      <c r="G340" s="91">
        <f t="shared" si="4"/>
        <v>1.000001</v>
      </c>
      <c r="H340" s="92" t="str">
        <f t="shared" si="5"/>
        <v>#REF!</v>
      </c>
      <c r="M340" s="87" t="s">
        <v>1430</v>
      </c>
      <c r="N340" s="88" t="str">
        <f t="shared" si="7"/>
        <v>#REF!</v>
      </c>
      <c r="O340" s="95" t="str">
        <f t="shared" si="8"/>
        <v>#REF!</v>
      </c>
      <c r="P340" s="96" t="str">
        <f t="shared" si="9"/>
        <v>#REF!</v>
      </c>
      <c r="Q340" s="97">
        <f>IF(ISERROR(1/VLOOKUP(M340,Simulador!A:T,6,0)),0,1/VLOOKUP(M340,Simulador!A:T,6,0))</f>
        <v>0</v>
      </c>
      <c r="R340" s="98">
        <f t="shared" si="10"/>
        <v>1.000001</v>
      </c>
      <c r="S340" s="99" t="str">
        <f t="shared" si="11"/>
        <v>#REF!</v>
      </c>
    </row>
    <row r="341">
      <c r="A341" s="100"/>
      <c r="B341" s="87" t="s">
        <v>1431</v>
      </c>
      <c r="C341" s="88" t="str">
        <f t="shared" si="1"/>
        <v>#REF!</v>
      </c>
      <c r="D341" s="89" t="str">
        <f t="shared" si="2"/>
        <v>#REF!</v>
      </c>
      <c r="E341" s="64" t="str">
        <f t="shared" si="3"/>
        <v>#REF!</v>
      </c>
      <c r="F341" s="90">
        <f>IF(ISERROR(1/VLOOKUP(B341,Simulador!A:T,13,0)),0,1/VLOOKUP(B341,Simulador!A:T,13,0))</f>
        <v>0</v>
      </c>
      <c r="G341" s="91">
        <f t="shared" si="4"/>
        <v>1.000001</v>
      </c>
      <c r="H341" s="92" t="str">
        <f t="shared" si="5"/>
        <v>#REF!</v>
      </c>
      <c r="M341" s="87" t="s">
        <v>1431</v>
      </c>
      <c r="N341" s="88" t="str">
        <f t="shared" si="7"/>
        <v>#REF!</v>
      </c>
      <c r="O341" s="95" t="str">
        <f t="shared" si="8"/>
        <v>#REF!</v>
      </c>
      <c r="P341" s="96" t="str">
        <f t="shared" si="9"/>
        <v>#REF!</v>
      </c>
      <c r="Q341" s="97">
        <f>IF(ISERROR(1/VLOOKUP(M341,Simulador!A:T,6,0)),0,1/VLOOKUP(M341,Simulador!A:T,6,0))</f>
        <v>0</v>
      </c>
      <c r="R341" s="98">
        <f t="shared" si="10"/>
        <v>1.000001</v>
      </c>
      <c r="S341" s="99" t="str">
        <f t="shared" si="11"/>
        <v>#REF!</v>
      </c>
    </row>
    <row r="342">
      <c r="A342" s="100"/>
      <c r="B342" s="87" t="s">
        <v>1432</v>
      </c>
      <c r="C342" s="88" t="str">
        <f t="shared" si="1"/>
        <v>#REF!</v>
      </c>
      <c r="D342" s="89" t="str">
        <f t="shared" si="2"/>
        <v>#REF!</v>
      </c>
      <c r="E342" s="64" t="str">
        <f t="shared" si="3"/>
        <v>#REF!</v>
      </c>
      <c r="F342" s="90">
        <f>IF(ISERROR(1/VLOOKUP(B342,Simulador!A:T,13,0)),0,1/VLOOKUP(B342,Simulador!A:T,13,0))</f>
        <v>0</v>
      </c>
      <c r="G342" s="91">
        <f t="shared" si="4"/>
        <v>1.000001</v>
      </c>
      <c r="H342" s="92" t="str">
        <f t="shared" si="5"/>
        <v>#REF!</v>
      </c>
      <c r="M342" s="87" t="s">
        <v>1432</v>
      </c>
      <c r="N342" s="88" t="str">
        <f t="shared" si="7"/>
        <v>#REF!</v>
      </c>
      <c r="O342" s="95" t="str">
        <f t="shared" si="8"/>
        <v>#REF!</v>
      </c>
      <c r="P342" s="96" t="str">
        <f t="shared" si="9"/>
        <v>#REF!</v>
      </c>
      <c r="Q342" s="97">
        <f>IF(ISERROR(1/VLOOKUP(M342,Simulador!A:T,6,0)),0,1/VLOOKUP(M342,Simulador!A:T,6,0))</f>
        <v>0</v>
      </c>
      <c r="R342" s="98">
        <f t="shared" si="10"/>
        <v>1.000001</v>
      </c>
      <c r="S342" s="99" t="str">
        <f t="shared" si="11"/>
        <v>#REF!</v>
      </c>
    </row>
    <row r="343">
      <c r="A343" s="100"/>
      <c r="B343" s="87" t="s">
        <v>1433</v>
      </c>
      <c r="C343" s="88" t="str">
        <f t="shared" si="1"/>
        <v>#REF!</v>
      </c>
      <c r="D343" s="89" t="str">
        <f t="shared" si="2"/>
        <v>#REF!</v>
      </c>
      <c r="E343" s="64" t="str">
        <f t="shared" si="3"/>
        <v>#REF!</v>
      </c>
      <c r="F343" s="90">
        <f>IF(ISERROR(1/VLOOKUP(B343,Simulador!A:T,13,0)),0,1/VLOOKUP(B343,Simulador!A:T,13,0))</f>
        <v>0</v>
      </c>
      <c r="G343" s="91">
        <f t="shared" si="4"/>
        <v>1.000001</v>
      </c>
      <c r="H343" s="92" t="str">
        <f t="shared" si="5"/>
        <v>#REF!</v>
      </c>
      <c r="M343" s="87" t="s">
        <v>1433</v>
      </c>
      <c r="N343" s="88" t="str">
        <f t="shared" si="7"/>
        <v>#REF!</v>
      </c>
      <c r="O343" s="95" t="str">
        <f t="shared" si="8"/>
        <v>#REF!</v>
      </c>
      <c r="P343" s="96" t="str">
        <f t="shared" si="9"/>
        <v>#REF!</v>
      </c>
      <c r="Q343" s="97">
        <f>IF(ISERROR(1/VLOOKUP(M343,Simulador!A:T,6,0)),0,1/VLOOKUP(M343,Simulador!A:T,6,0))</f>
        <v>0</v>
      </c>
      <c r="R343" s="98">
        <f t="shared" si="10"/>
        <v>1.000001</v>
      </c>
      <c r="S343" s="99" t="str">
        <f t="shared" si="11"/>
        <v>#REF!</v>
      </c>
    </row>
    <row r="344">
      <c r="A344" s="100"/>
      <c r="B344" s="87" t="s">
        <v>1434</v>
      </c>
      <c r="C344" s="88" t="str">
        <f t="shared" si="1"/>
        <v>#REF!</v>
      </c>
      <c r="D344" s="89" t="str">
        <f t="shared" si="2"/>
        <v>#REF!</v>
      </c>
      <c r="E344" s="64" t="str">
        <f t="shared" si="3"/>
        <v>#REF!</v>
      </c>
      <c r="F344" s="90">
        <f>IF(ISERROR(1/VLOOKUP(B344,Simulador!A:T,13,0)),0,1/VLOOKUP(B344,Simulador!A:T,13,0))</f>
        <v>0</v>
      </c>
      <c r="G344" s="91">
        <f t="shared" si="4"/>
        <v>1.000001</v>
      </c>
      <c r="H344" s="92" t="str">
        <f t="shared" si="5"/>
        <v>#REF!</v>
      </c>
      <c r="M344" s="87" t="s">
        <v>1434</v>
      </c>
      <c r="N344" s="88" t="str">
        <f t="shared" si="7"/>
        <v>#REF!</v>
      </c>
      <c r="O344" s="95" t="str">
        <f t="shared" si="8"/>
        <v>#REF!</v>
      </c>
      <c r="P344" s="96" t="str">
        <f t="shared" si="9"/>
        <v>#REF!</v>
      </c>
      <c r="Q344" s="97">
        <f>IF(ISERROR(1/VLOOKUP(M344,Simulador!A:T,6,0)),0,1/VLOOKUP(M344,Simulador!A:T,6,0))</f>
        <v>0</v>
      </c>
      <c r="R344" s="98">
        <f t="shared" si="10"/>
        <v>1.000001</v>
      </c>
      <c r="S344" s="99" t="str">
        <f t="shared" si="11"/>
        <v>#REF!</v>
      </c>
    </row>
    <row r="345">
      <c r="A345" s="100"/>
      <c r="B345" s="87" t="s">
        <v>1435</v>
      </c>
      <c r="C345" s="88" t="str">
        <f t="shared" si="1"/>
        <v>#REF!</v>
      </c>
      <c r="D345" s="89" t="str">
        <f t="shared" si="2"/>
        <v>#REF!</v>
      </c>
      <c r="E345" s="64" t="str">
        <f t="shared" si="3"/>
        <v>#REF!</v>
      </c>
      <c r="F345" s="90">
        <f>IF(ISERROR(1/VLOOKUP(B345,Simulador!A:T,13,0)),0,1/VLOOKUP(B345,Simulador!A:T,13,0))</f>
        <v>0</v>
      </c>
      <c r="G345" s="91">
        <f t="shared" si="4"/>
        <v>1.000001</v>
      </c>
      <c r="H345" s="92" t="str">
        <f t="shared" si="5"/>
        <v>#REF!</v>
      </c>
      <c r="M345" s="87" t="s">
        <v>1435</v>
      </c>
      <c r="N345" s="88" t="str">
        <f t="shared" si="7"/>
        <v>#REF!</v>
      </c>
      <c r="O345" s="95" t="str">
        <f t="shared" si="8"/>
        <v>#REF!</v>
      </c>
      <c r="P345" s="96" t="str">
        <f t="shared" si="9"/>
        <v>#REF!</v>
      </c>
      <c r="Q345" s="97">
        <f>IF(ISERROR(1/VLOOKUP(M345,Simulador!A:T,6,0)),0,1/VLOOKUP(M345,Simulador!A:T,6,0))</f>
        <v>0</v>
      </c>
      <c r="R345" s="98">
        <f t="shared" si="10"/>
        <v>1.000001</v>
      </c>
      <c r="S345" s="99" t="str">
        <f t="shared" si="11"/>
        <v>#REF!</v>
      </c>
    </row>
    <row r="346">
      <c r="A346" s="100"/>
      <c r="B346" s="87" t="s">
        <v>1436</v>
      </c>
      <c r="C346" s="88" t="str">
        <f t="shared" si="1"/>
        <v>#REF!</v>
      </c>
      <c r="D346" s="89" t="str">
        <f t="shared" si="2"/>
        <v>#REF!</v>
      </c>
      <c r="E346" s="64" t="str">
        <f t="shared" si="3"/>
        <v>#REF!</v>
      </c>
      <c r="F346" s="90">
        <f>IF(ISERROR(1/VLOOKUP(B346,Simulador!A:T,13,0)),0,1/VLOOKUP(B346,Simulador!A:T,13,0))</f>
        <v>0</v>
      </c>
      <c r="G346" s="91">
        <f t="shared" si="4"/>
        <v>1.000001</v>
      </c>
      <c r="H346" s="92" t="str">
        <f t="shared" si="5"/>
        <v>#REF!</v>
      </c>
      <c r="M346" s="87" t="s">
        <v>1436</v>
      </c>
      <c r="N346" s="88" t="str">
        <f t="shared" si="7"/>
        <v>#REF!</v>
      </c>
      <c r="O346" s="95" t="str">
        <f t="shared" si="8"/>
        <v>#REF!</v>
      </c>
      <c r="P346" s="96" t="str">
        <f t="shared" si="9"/>
        <v>#REF!</v>
      </c>
      <c r="Q346" s="97">
        <f>IF(ISERROR(1/VLOOKUP(M346,Simulador!A:T,6,0)),0,1/VLOOKUP(M346,Simulador!A:T,6,0))</f>
        <v>0</v>
      </c>
      <c r="R346" s="98">
        <f t="shared" si="10"/>
        <v>1.000001</v>
      </c>
      <c r="S346" s="99" t="str">
        <f t="shared" si="11"/>
        <v>#REF!</v>
      </c>
    </row>
    <row r="347">
      <c r="A347" s="100"/>
      <c r="B347" s="87" t="s">
        <v>1437</v>
      </c>
      <c r="C347" s="88" t="str">
        <f t="shared" si="1"/>
        <v>#REF!</v>
      </c>
      <c r="D347" s="89" t="str">
        <f t="shared" si="2"/>
        <v>#REF!</v>
      </c>
      <c r="E347" s="64" t="str">
        <f t="shared" si="3"/>
        <v>#REF!</v>
      </c>
      <c r="F347" s="90">
        <f>IF(ISERROR(1/VLOOKUP(B347,Simulador!A:T,13,0)),0,1/VLOOKUP(B347,Simulador!A:T,13,0))</f>
        <v>0</v>
      </c>
      <c r="G347" s="91">
        <f t="shared" si="4"/>
        <v>1.000001</v>
      </c>
      <c r="H347" s="92" t="str">
        <f t="shared" si="5"/>
        <v>#REF!</v>
      </c>
      <c r="M347" s="87" t="s">
        <v>1437</v>
      </c>
      <c r="N347" s="88" t="str">
        <f t="shared" si="7"/>
        <v>#REF!</v>
      </c>
      <c r="O347" s="95" t="str">
        <f t="shared" si="8"/>
        <v>#REF!</v>
      </c>
      <c r="P347" s="96" t="str">
        <f t="shared" si="9"/>
        <v>#REF!</v>
      </c>
      <c r="Q347" s="97">
        <f>IF(ISERROR(1/VLOOKUP(M347,Simulador!A:T,6,0)),0,1/VLOOKUP(M347,Simulador!A:T,6,0))</f>
        <v>0</v>
      </c>
      <c r="R347" s="98">
        <f t="shared" si="10"/>
        <v>1.000001</v>
      </c>
      <c r="S347" s="99" t="str">
        <f t="shared" si="11"/>
        <v>#REF!</v>
      </c>
    </row>
    <row r="348">
      <c r="A348" s="100"/>
      <c r="B348" s="87" t="s">
        <v>1438</v>
      </c>
      <c r="C348" s="88" t="str">
        <f t="shared" si="1"/>
        <v>#REF!</v>
      </c>
      <c r="D348" s="89" t="str">
        <f t="shared" si="2"/>
        <v>#REF!</v>
      </c>
      <c r="E348" s="64" t="str">
        <f t="shared" si="3"/>
        <v>#REF!</v>
      </c>
      <c r="F348" s="90">
        <f>IF(ISERROR(1/VLOOKUP(B348,Simulador!A:T,13,0)),0,1/VLOOKUP(B348,Simulador!A:T,13,0))</f>
        <v>0</v>
      </c>
      <c r="G348" s="91">
        <f t="shared" si="4"/>
        <v>1.000001</v>
      </c>
      <c r="H348" s="92" t="str">
        <f t="shared" si="5"/>
        <v>#REF!</v>
      </c>
      <c r="M348" s="87" t="s">
        <v>1438</v>
      </c>
      <c r="N348" s="88" t="str">
        <f t="shared" si="7"/>
        <v>#REF!</v>
      </c>
      <c r="O348" s="95" t="str">
        <f t="shared" si="8"/>
        <v>#REF!</v>
      </c>
      <c r="P348" s="96" t="str">
        <f t="shared" si="9"/>
        <v>#REF!</v>
      </c>
      <c r="Q348" s="97">
        <f>IF(ISERROR(1/VLOOKUP(M348,Simulador!A:T,6,0)),0,1/VLOOKUP(M348,Simulador!A:T,6,0))</f>
        <v>0</v>
      </c>
      <c r="R348" s="98">
        <f t="shared" si="10"/>
        <v>1.000001</v>
      </c>
      <c r="S348" s="99" t="str">
        <f t="shared" si="11"/>
        <v>#REF!</v>
      </c>
    </row>
    <row r="349">
      <c r="A349" s="100"/>
      <c r="B349" s="87" t="s">
        <v>1439</v>
      </c>
      <c r="C349" s="88" t="str">
        <f t="shared" si="1"/>
        <v>#REF!</v>
      </c>
      <c r="D349" s="89" t="str">
        <f t="shared" si="2"/>
        <v>#REF!</v>
      </c>
      <c r="E349" s="64" t="str">
        <f t="shared" si="3"/>
        <v>#REF!</v>
      </c>
      <c r="F349" s="90">
        <f>IF(ISERROR(1/VLOOKUP(B349,Simulador!A:T,13,0)),0,1/VLOOKUP(B349,Simulador!A:T,13,0))</f>
        <v>0</v>
      </c>
      <c r="G349" s="91">
        <f t="shared" si="4"/>
        <v>1.000001</v>
      </c>
      <c r="H349" s="92" t="str">
        <f t="shared" si="5"/>
        <v>#REF!</v>
      </c>
      <c r="M349" s="87" t="s">
        <v>1439</v>
      </c>
      <c r="N349" s="88" t="str">
        <f t="shared" si="7"/>
        <v>#REF!</v>
      </c>
      <c r="O349" s="95" t="str">
        <f t="shared" si="8"/>
        <v>#REF!</v>
      </c>
      <c r="P349" s="96" t="str">
        <f t="shared" si="9"/>
        <v>#REF!</v>
      </c>
      <c r="Q349" s="97">
        <f>IF(ISERROR(1/VLOOKUP(M349,Simulador!A:T,6,0)),0,1/VLOOKUP(M349,Simulador!A:T,6,0))</f>
        <v>0</v>
      </c>
      <c r="R349" s="98">
        <f t="shared" si="10"/>
        <v>1.000001</v>
      </c>
      <c r="S349" s="99" t="str">
        <f t="shared" si="11"/>
        <v>#REF!</v>
      </c>
    </row>
    <row r="350">
      <c r="A350" s="100"/>
      <c r="B350" s="87" t="s">
        <v>1440</v>
      </c>
      <c r="C350" s="88" t="str">
        <f t="shared" si="1"/>
        <v>#REF!</v>
      </c>
      <c r="D350" s="89" t="str">
        <f t="shared" si="2"/>
        <v>#REF!</v>
      </c>
      <c r="E350" s="64" t="str">
        <f t="shared" si="3"/>
        <v>#REF!</v>
      </c>
      <c r="F350" s="90">
        <f>IF(ISERROR(1/VLOOKUP(B350,Simulador!A:T,13,0)),0,1/VLOOKUP(B350,Simulador!A:T,13,0))</f>
        <v>0</v>
      </c>
      <c r="G350" s="91">
        <f t="shared" si="4"/>
        <v>1.000001</v>
      </c>
      <c r="H350" s="92" t="str">
        <f t="shared" si="5"/>
        <v>#REF!</v>
      </c>
      <c r="M350" s="87" t="s">
        <v>1440</v>
      </c>
      <c r="N350" s="88" t="str">
        <f t="shared" si="7"/>
        <v>#REF!</v>
      </c>
      <c r="O350" s="95" t="str">
        <f t="shared" si="8"/>
        <v>#REF!</v>
      </c>
      <c r="P350" s="96" t="str">
        <f t="shared" si="9"/>
        <v>#REF!</v>
      </c>
      <c r="Q350" s="97">
        <f>IF(ISERROR(1/VLOOKUP(M350,Simulador!A:T,6,0)),0,1/VLOOKUP(M350,Simulador!A:T,6,0))</f>
        <v>0</v>
      </c>
      <c r="R350" s="98">
        <f t="shared" si="10"/>
        <v>1.000001</v>
      </c>
      <c r="S350" s="99" t="str">
        <f t="shared" si="11"/>
        <v>#REF!</v>
      </c>
    </row>
    <row r="351">
      <c r="A351" s="100"/>
      <c r="B351" s="87" t="s">
        <v>1441</v>
      </c>
      <c r="C351" s="88" t="str">
        <f t="shared" si="1"/>
        <v>#REF!</v>
      </c>
      <c r="D351" s="89" t="str">
        <f t="shared" si="2"/>
        <v>#REF!</v>
      </c>
      <c r="E351" s="64" t="str">
        <f t="shared" si="3"/>
        <v>#REF!</v>
      </c>
      <c r="F351" s="90">
        <f>IF(ISERROR(1/VLOOKUP(B351,Simulador!A:T,13,0)),0,1/VLOOKUP(B351,Simulador!A:T,13,0))</f>
        <v>0</v>
      </c>
      <c r="G351" s="91">
        <f t="shared" si="4"/>
        <v>1.000001</v>
      </c>
      <c r="H351" s="92" t="str">
        <f t="shared" si="5"/>
        <v>#REF!</v>
      </c>
      <c r="M351" s="87" t="s">
        <v>1441</v>
      </c>
      <c r="N351" s="88" t="str">
        <f t="shared" si="7"/>
        <v>#REF!</v>
      </c>
      <c r="O351" s="95" t="str">
        <f t="shared" si="8"/>
        <v>#REF!</v>
      </c>
      <c r="P351" s="96" t="str">
        <f t="shared" si="9"/>
        <v>#REF!</v>
      </c>
      <c r="Q351" s="97">
        <f>IF(ISERROR(1/VLOOKUP(M351,Simulador!A:T,6,0)),0,1/VLOOKUP(M351,Simulador!A:T,6,0))</f>
        <v>0</v>
      </c>
      <c r="R351" s="98">
        <f t="shared" si="10"/>
        <v>1.000001</v>
      </c>
      <c r="S351" s="99" t="str">
        <f t="shared" si="11"/>
        <v>#REF!</v>
      </c>
    </row>
    <row r="352">
      <c r="A352" s="100"/>
      <c r="B352" s="87" t="s">
        <v>1442</v>
      </c>
      <c r="C352" s="88" t="str">
        <f t="shared" si="1"/>
        <v>#REF!</v>
      </c>
      <c r="D352" s="89" t="str">
        <f t="shared" si="2"/>
        <v>#REF!</v>
      </c>
      <c r="E352" s="64" t="str">
        <f t="shared" si="3"/>
        <v>#REF!</v>
      </c>
      <c r="F352" s="90">
        <f>IF(ISERROR(1/VLOOKUP(B352,Simulador!A:T,13,0)),0,1/VLOOKUP(B352,Simulador!A:T,13,0))</f>
        <v>0</v>
      </c>
      <c r="G352" s="91">
        <f t="shared" si="4"/>
        <v>1.000001</v>
      </c>
      <c r="H352" s="92" t="str">
        <f t="shared" si="5"/>
        <v>#REF!</v>
      </c>
      <c r="M352" s="87" t="s">
        <v>1442</v>
      </c>
      <c r="N352" s="88" t="str">
        <f t="shared" si="7"/>
        <v>#REF!</v>
      </c>
      <c r="O352" s="95" t="str">
        <f t="shared" si="8"/>
        <v>#REF!</v>
      </c>
      <c r="P352" s="96" t="str">
        <f t="shared" si="9"/>
        <v>#REF!</v>
      </c>
      <c r="Q352" s="97">
        <f>IF(ISERROR(1/VLOOKUP(M352,Simulador!A:T,6,0)),0,1/VLOOKUP(M352,Simulador!A:T,6,0))</f>
        <v>0</v>
      </c>
      <c r="R352" s="98">
        <f t="shared" si="10"/>
        <v>1.000001</v>
      </c>
      <c r="S352" s="99" t="str">
        <f t="shared" si="11"/>
        <v>#REF!</v>
      </c>
    </row>
    <row r="353">
      <c r="A353" s="100"/>
      <c r="B353" s="87" t="s">
        <v>1443</v>
      </c>
      <c r="C353" s="88" t="str">
        <f t="shared" si="1"/>
        <v>#REF!</v>
      </c>
      <c r="D353" s="89" t="str">
        <f t="shared" si="2"/>
        <v>#REF!</v>
      </c>
      <c r="E353" s="64" t="str">
        <f t="shared" si="3"/>
        <v>#REF!</v>
      </c>
      <c r="F353" s="90">
        <f>IF(ISERROR(1/VLOOKUP(B353,Simulador!A:T,13,0)),0,1/VLOOKUP(B353,Simulador!A:T,13,0))</f>
        <v>0</v>
      </c>
      <c r="G353" s="91">
        <f t="shared" si="4"/>
        <v>1.000001</v>
      </c>
      <c r="H353" s="92" t="str">
        <f t="shared" si="5"/>
        <v>#REF!</v>
      </c>
      <c r="M353" s="87" t="s">
        <v>1443</v>
      </c>
      <c r="N353" s="88" t="str">
        <f t="shared" si="7"/>
        <v>#REF!</v>
      </c>
      <c r="O353" s="95" t="str">
        <f t="shared" si="8"/>
        <v>#REF!</v>
      </c>
      <c r="P353" s="96" t="str">
        <f t="shared" si="9"/>
        <v>#REF!</v>
      </c>
      <c r="Q353" s="97">
        <f>IF(ISERROR(1/VLOOKUP(M353,Simulador!A:T,6,0)),0,1/VLOOKUP(M353,Simulador!A:T,6,0))</f>
        <v>0</v>
      </c>
      <c r="R353" s="98">
        <f t="shared" si="10"/>
        <v>1.000001</v>
      </c>
      <c r="S353" s="99" t="str">
        <f t="shared" si="11"/>
        <v>#REF!</v>
      </c>
    </row>
    <row r="354">
      <c r="A354" s="100"/>
      <c r="B354" s="87" t="s">
        <v>1444</v>
      </c>
      <c r="C354" s="88" t="str">
        <f t="shared" si="1"/>
        <v>#REF!</v>
      </c>
      <c r="D354" s="89" t="str">
        <f t="shared" si="2"/>
        <v>#REF!</v>
      </c>
      <c r="E354" s="64" t="str">
        <f t="shared" si="3"/>
        <v>#REF!</v>
      </c>
      <c r="F354" s="90">
        <f>IF(ISERROR(1/VLOOKUP(B354,Simulador!A:T,13,0)),0,1/VLOOKUP(B354,Simulador!A:T,13,0))</f>
        <v>0</v>
      </c>
      <c r="G354" s="91">
        <f t="shared" si="4"/>
        <v>1.000001</v>
      </c>
      <c r="H354" s="92" t="str">
        <f t="shared" si="5"/>
        <v>#REF!</v>
      </c>
      <c r="M354" s="87" t="s">
        <v>1444</v>
      </c>
      <c r="N354" s="88" t="str">
        <f t="shared" si="7"/>
        <v>#REF!</v>
      </c>
      <c r="O354" s="95" t="str">
        <f t="shared" si="8"/>
        <v>#REF!</v>
      </c>
      <c r="P354" s="96" t="str">
        <f t="shared" si="9"/>
        <v>#REF!</v>
      </c>
      <c r="Q354" s="97">
        <f>IF(ISERROR(1/VLOOKUP(M354,Simulador!A:T,6,0)),0,1/VLOOKUP(M354,Simulador!A:T,6,0))</f>
        <v>0</v>
      </c>
      <c r="R354" s="98">
        <f t="shared" si="10"/>
        <v>1.000001</v>
      </c>
      <c r="S354" s="99" t="str">
        <f t="shared" si="11"/>
        <v>#REF!</v>
      </c>
    </row>
    <row r="355">
      <c r="A355" s="100"/>
      <c r="B355" s="87" t="s">
        <v>1445</v>
      </c>
      <c r="C355" s="88" t="str">
        <f t="shared" si="1"/>
        <v>#REF!</v>
      </c>
      <c r="D355" s="89" t="str">
        <f t="shared" si="2"/>
        <v>#REF!</v>
      </c>
      <c r="E355" s="64" t="str">
        <f t="shared" si="3"/>
        <v>#REF!</v>
      </c>
      <c r="F355" s="90">
        <f>IF(ISERROR(1/VLOOKUP(B355,Simulador!A:T,13,0)),0,1/VLOOKUP(B355,Simulador!A:T,13,0))</f>
        <v>0</v>
      </c>
      <c r="G355" s="91">
        <f t="shared" si="4"/>
        <v>1.000001</v>
      </c>
      <c r="H355" s="92" t="str">
        <f t="shared" si="5"/>
        <v>#REF!</v>
      </c>
      <c r="M355" s="87" t="s">
        <v>1445</v>
      </c>
      <c r="N355" s="88" t="str">
        <f t="shared" si="7"/>
        <v>#REF!</v>
      </c>
      <c r="O355" s="95" t="str">
        <f t="shared" si="8"/>
        <v>#REF!</v>
      </c>
      <c r="P355" s="96" t="str">
        <f t="shared" si="9"/>
        <v>#REF!</v>
      </c>
      <c r="Q355" s="97">
        <f>IF(ISERROR(1/VLOOKUP(M355,Simulador!A:T,6,0)),0,1/VLOOKUP(M355,Simulador!A:T,6,0))</f>
        <v>0</v>
      </c>
      <c r="R355" s="98">
        <f t="shared" si="10"/>
        <v>1.000001</v>
      </c>
      <c r="S355" s="99" t="str">
        <f t="shared" si="11"/>
        <v>#REF!</v>
      </c>
    </row>
    <row r="356">
      <c r="A356" s="100"/>
      <c r="B356" s="87" t="s">
        <v>1446</v>
      </c>
      <c r="C356" s="88" t="str">
        <f t="shared" si="1"/>
        <v>#REF!</v>
      </c>
      <c r="D356" s="89" t="str">
        <f t="shared" si="2"/>
        <v>#REF!</v>
      </c>
      <c r="E356" s="64" t="str">
        <f t="shared" si="3"/>
        <v>#REF!</v>
      </c>
      <c r="F356" s="90">
        <f>IF(ISERROR(1/VLOOKUP(B356,Simulador!A:T,13,0)),0,1/VLOOKUP(B356,Simulador!A:T,13,0))</f>
        <v>0</v>
      </c>
      <c r="G356" s="91">
        <f t="shared" si="4"/>
        <v>1.000001</v>
      </c>
      <c r="H356" s="92" t="str">
        <f t="shared" si="5"/>
        <v>#REF!</v>
      </c>
      <c r="M356" s="87" t="s">
        <v>1446</v>
      </c>
      <c r="N356" s="88" t="str">
        <f t="shared" si="7"/>
        <v>#REF!</v>
      </c>
      <c r="O356" s="95" t="str">
        <f t="shared" si="8"/>
        <v>#REF!</v>
      </c>
      <c r="P356" s="96" t="str">
        <f t="shared" si="9"/>
        <v>#REF!</v>
      </c>
      <c r="Q356" s="97">
        <f>IF(ISERROR(1/VLOOKUP(M356,Simulador!A:T,6,0)),0,1/VLOOKUP(M356,Simulador!A:T,6,0))</f>
        <v>0</v>
      </c>
      <c r="R356" s="98">
        <f t="shared" si="10"/>
        <v>1.000001</v>
      </c>
      <c r="S356" s="99" t="str">
        <f t="shared" si="11"/>
        <v>#REF!</v>
      </c>
    </row>
    <row r="357">
      <c r="A357" s="100"/>
      <c r="B357" s="87" t="s">
        <v>1447</v>
      </c>
      <c r="C357" s="88" t="str">
        <f t="shared" si="1"/>
        <v>#REF!</v>
      </c>
      <c r="D357" s="89" t="str">
        <f t="shared" si="2"/>
        <v>#REF!</v>
      </c>
      <c r="E357" s="64" t="str">
        <f t="shared" si="3"/>
        <v>#REF!</v>
      </c>
      <c r="F357" s="90">
        <f>IF(ISERROR(1/VLOOKUP(B357,Simulador!A:T,13,0)),0,1/VLOOKUP(B357,Simulador!A:T,13,0))</f>
        <v>0</v>
      </c>
      <c r="G357" s="91">
        <f t="shared" si="4"/>
        <v>1.000001</v>
      </c>
      <c r="H357" s="92" t="str">
        <f t="shared" si="5"/>
        <v>#REF!</v>
      </c>
      <c r="M357" s="87" t="s">
        <v>1447</v>
      </c>
      <c r="N357" s="88" t="str">
        <f t="shared" si="7"/>
        <v>#REF!</v>
      </c>
      <c r="O357" s="95" t="str">
        <f t="shared" si="8"/>
        <v>#REF!</v>
      </c>
      <c r="P357" s="96" t="str">
        <f t="shared" si="9"/>
        <v>#REF!</v>
      </c>
      <c r="Q357" s="97">
        <f>IF(ISERROR(1/VLOOKUP(M357,Simulador!A:T,6,0)),0,1/VLOOKUP(M357,Simulador!A:T,6,0))</f>
        <v>0</v>
      </c>
      <c r="R357" s="98">
        <f t="shared" si="10"/>
        <v>1.000001</v>
      </c>
      <c r="S357" s="99" t="str">
        <f t="shared" si="11"/>
        <v>#REF!</v>
      </c>
    </row>
    <row r="358">
      <c r="A358" s="100"/>
      <c r="B358" s="87" t="s">
        <v>1448</v>
      </c>
      <c r="C358" s="88" t="str">
        <f t="shared" si="1"/>
        <v>#REF!</v>
      </c>
      <c r="D358" s="89" t="str">
        <f t="shared" si="2"/>
        <v>#REF!</v>
      </c>
      <c r="E358" s="64" t="str">
        <f t="shared" si="3"/>
        <v>#REF!</v>
      </c>
      <c r="F358" s="90">
        <f>IF(ISERROR(1/VLOOKUP(B358,Simulador!A:T,13,0)),0,1/VLOOKUP(B358,Simulador!A:T,13,0))</f>
        <v>0</v>
      </c>
      <c r="G358" s="91">
        <f t="shared" si="4"/>
        <v>1.000001</v>
      </c>
      <c r="H358" s="92" t="str">
        <f t="shared" si="5"/>
        <v>#REF!</v>
      </c>
      <c r="M358" s="87" t="s">
        <v>1448</v>
      </c>
      <c r="N358" s="88" t="str">
        <f t="shared" si="7"/>
        <v>#REF!</v>
      </c>
      <c r="O358" s="95" t="str">
        <f t="shared" si="8"/>
        <v>#REF!</v>
      </c>
      <c r="P358" s="96" t="str">
        <f t="shared" si="9"/>
        <v>#REF!</v>
      </c>
      <c r="Q358" s="97">
        <f>IF(ISERROR(1/VLOOKUP(M358,Simulador!A:T,6,0)),0,1/VLOOKUP(M358,Simulador!A:T,6,0))</f>
        <v>0</v>
      </c>
      <c r="R358" s="98">
        <f t="shared" si="10"/>
        <v>1.000001</v>
      </c>
      <c r="S358" s="99" t="str">
        <f t="shared" si="11"/>
        <v>#REF!</v>
      </c>
    </row>
    <row r="359">
      <c r="A359" s="100"/>
      <c r="B359" s="87" t="s">
        <v>1449</v>
      </c>
      <c r="C359" s="88" t="str">
        <f t="shared" si="1"/>
        <v>#REF!</v>
      </c>
      <c r="D359" s="89" t="str">
        <f t="shared" si="2"/>
        <v>#REF!</v>
      </c>
      <c r="E359" s="64" t="str">
        <f t="shared" si="3"/>
        <v>#REF!</v>
      </c>
      <c r="F359" s="90">
        <f>IF(ISERROR(1/VLOOKUP(B359,Simulador!A:T,13,0)),0,1/VLOOKUP(B359,Simulador!A:T,13,0))</f>
        <v>0</v>
      </c>
      <c r="G359" s="91">
        <f t="shared" si="4"/>
        <v>1.000001</v>
      </c>
      <c r="H359" s="92" t="str">
        <f t="shared" si="5"/>
        <v>#REF!</v>
      </c>
      <c r="M359" s="87" t="s">
        <v>1449</v>
      </c>
      <c r="N359" s="88" t="str">
        <f t="shared" si="7"/>
        <v>#REF!</v>
      </c>
      <c r="O359" s="95" t="str">
        <f t="shared" si="8"/>
        <v>#REF!</v>
      </c>
      <c r="P359" s="96" t="str">
        <f t="shared" si="9"/>
        <v>#REF!</v>
      </c>
      <c r="Q359" s="97">
        <f>IF(ISERROR(1/VLOOKUP(M359,Simulador!A:T,6,0)),0,1/VLOOKUP(M359,Simulador!A:T,6,0))</f>
        <v>0</v>
      </c>
      <c r="R359" s="98">
        <f t="shared" si="10"/>
        <v>1.000001</v>
      </c>
      <c r="S359" s="99" t="str">
        <f t="shared" si="11"/>
        <v>#REF!</v>
      </c>
    </row>
    <row r="360">
      <c r="A360" s="100"/>
      <c r="B360" s="87" t="s">
        <v>1450</v>
      </c>
      <c r="C360" s="88" t="str">
        <f t="shared" si="1"/>
        <v>#REF!</v>
      </c>
      <c r="D360" s="89" t="str">
        <f t="shared" si="2"/>
        <v>#REF!</v>
      </c>
      <c r="E360" s="64" t="str">
        <f t="shared" si="3"/>
        <v>#REF!</v>
      </c>
      <c r="F360" s="90">
        <f>IF(ISERROR(1/VLOOKUP(B360,Simulador!A:T,13,0)),0,1/VLOOKUP(B360,Simulador!A:T,13,0))</f>
        <v>0</v>
      </c>
      <c r="G360" s="91">
        <f t="shared" si="4"/>
        <v>1.000001</v>
      </c>
      <c r="H360" s="92" t="str">
        <f t="shared" si="5"/>
        <v>#REF!</v>
      </c>
      <c r="M360" s="87" t="s">
        <v>1450</v>
      </c>
      <c r="N360" s="88" t="str">
        <f t="shared" si="7"/>
        <v>#REF!</v>
      </c>
      <c r="O360" s="95" t="str">
        <f t="shared" si="8"/>
        <v>#REF!</v>
      </c>
      <c r="P360" s="96" t="str">
        <f t="shared" si="9"/>
        <v>#REF!</v>
      </c>
      <c r="Q360" s="97">
        <f>IF(ISERROR(1/VLOOKUP(M360,Simulador!A:T,6,0)),0,1/VLOOKUP(M360,Simulador!A:T,6,0))</f>
        <v>0</v>
      </c>
      <c r="R360" s="98">
        <f t="shared" si="10"/>
        <v>1.000001</v>
      </c>
      <c r="S360" s="99" t="str">
        <f t="shared" si="11"/>
        <v>#REF!</v>
      </c>
    </row>
    <row r="361">
      <c r="A361" s="100"/>
      <c r="B361" s="87" t="s">
        <v>1451</v>
      </c>
      <c r="C361" s="88" t="str">
        <f t="shared" si="1"/>
        <v>#REF!</v>
      </c>
      <c r="D361" s="89" t="str">
        <f t="shared" si="2"/>
        <v>#REF!</v>
      </c>
      <c r="E361" s="64" t="str">
        <f t="shared" si="3"/>
        <v>#REF!</v>
      </c>
      <c r="F361" s="90">
        <f>IF(ISERROR(1/VLOOKUP(B361,Simulador!A:T,13,0)),0,1/VLOOKUP(B361,Simulador!A:T,13,0))</f>
        <v>0</v>
      </c>
      <c r="G361" s="91">
        <f t="shared" si="4"/>
        <v>1.000001</v>
      </c>
      <c r="H361" s="92" t="str">
        <f t="shared" si="5"/>
        <v>#REF!</v>
      </c>
      <c r="M361" s="87" t="s">
        <v>1451</v>
      </c>
      <c r="N361" s="88" t="str">
        <f t="shared" si="7"/>
        <v>#REF!</v>
      </c>
      <c r="O361" s="95" t="str">
        <f t="shared" si="8"/>
        <v>#REF!</v>
      </c>
      <c r="P361" s="96" t="str">
        <f t="shared" si="9"/>
        <v>#REF!</v>
      </c>
      <c r="Q361" s="97">
        <f>IF(ISERROR(1/VLOOKUP(M361,Simulador!A:T,6,0)),0,1/VLOOKUP(M361,Simulador!A:T,6,0))</f>
        <v>0</v>
      </c>
      <c r="R361" s="98">
        <f t="shared" si="10"/>
        <v>1.000001</v>
      </c>
      <c r="S361" s="99" t="str">
        <f t="shared" si="11"/>
        <v>#REF!</v>
      </c>
    </row>
    <row r="362">
      <c r="A362" s="100"/>
      <c r="B362" s="87" t="s">
        <v>1452</v>
      </c>
      <c r="C362" s="88" t="str">
        <f t="shared" si="1"/>
        <v>#REF!</v>
      </c>
      <c r="D362" s="89" t="str">
        <f t="shared" si="2"/>
        <v>#REF!</v>
      </c>
      <c r="E362" s="64" t="str">
        <f t="shared" si="3"/>
        <v>#REF!</v>
      </c>
      <c r="F362" s="90">
        <f>IF(ISERROR(1/VLOOKUP(B362,Simulador!A:T,13,0)),0,1/VLOOKUP(B362,Simulador!A:T,13,0))</f>
        <v>0</v>
      </c>
      <c r="G362" s="91">
        <f t="shared" si="4"/>
        <v>1.000001</v>
      </c>
      <c r="H362" s="92" t="str">
        <f t="shared" si="5"/>
        <v>#REF!</v>
      </c>
      <c r="M362" s="87" t="s">
        <v>1452</v>
      </c>
      <c r="N362" s="88" t="str">
        <f t="shared" si="7"/>
        <v>#REF!</v>
      </c>
      <c r="O362" s="95" t="str">
        <f t="shared" si="8"/>
        <v>#REF!</v>
      </c>
      <c r="P362" s="96" t="str">
        <f t="shared" si="9"/>
        <v>#REF!</v>
      </c>
      <c r="Q362" s="97">
        <f>IF(ISERROR(1/VLOOKUP(M362,Simulador!A:T,6,0)),0,1/VLOOKUP(M362,Simulador!A:T,6,0))</f>
        <v>0</v>
      </c>
      <c r="R362" s="98">
        <f t="shared" si="10"/>
        <v>1.000001</v>
      </c>
      <c r="S362" s="99" t="str">
        <f t="shared" si="11"/>
        <v>#REF!</v>
      </c>
    </row>
    <row r="363">
      <c r="A363" s="100"/>
      <c r="B363" s="87" t="s">
        <v>1453</v>
      </c>
      <c r="C363" s="88" t="str">
        <f t="shared" si="1"/>
        <v>#REF!</v>
      </c>
      <c r="D363" s="89" t="str">
        <f t="shared" si="2"/>
        <v>#REF!</v>
      </c>
      <c r="E363" s="64" t="str">
        <f t="shared" si="3"/>
        <v>#REF!</v>
      </c>
      <c r="F363" s="90">
        <f>IF(ISERROR(1/VLOOKUP(B363,Simulador!A:T,13,0)),0,1/VLOOKUP(B363,Simulador!A:T,13,0))</f>
        <v>0</v>
      </c>
      <c r="G363" s="91">
        <f t="shared" si="4"/>
        <v>1.000001</v>
      </c>
      <c r="H363" s="92" t="str">
        <f t="shared" si="5"/>
        <v>#REF!</v>
      </c>
      <c r="M363" s="87" t="s">
        <v>1453</v>
      </c>
      <c r="N363" s="88" t="str">
        <f t="shared" si="7"/>
        <v>#REF!</v>
      </c>
      <c r="O363" s="95" t="str">
        <f t="shared" si="8"/>
        <v>#REF!</v>
      </c>
      <c r="P363" s="96" t="str">
        <f t="shared" si="9"/>
        <v>#REF!</v>
      </c>
      <c r="Q363" s="97">
        <f>IF(ISERROR(1/VLOOKUP(M363,Simulador!A:T,6,0)),0,1/VLOOKUP(M363,Simulador!A:T,6,0))</f>
        <v>0</v>
      </c>
      <c r="R363" s="98">
        <f t="shared" si="10"/>
        <v>1.000001</v>
      </c>
      <c r="S363" s="99" t="str">
        <f t="shared" si="11"/>
        <v>#REF!</v>
      </c>
    </row>
    <row r="364">
      <c r="A364" s="100"/>
      <c r="B364" s="87" t="s">
        <v>1454</v>
      </c>
      <c r="C364" s="88" t="str">
        <f t="shared" si="1"/>
        <v>#REF!</v>
      </c>
      <c r="D364" s="89" t="str">
        <f t="shared" si="2"/>
        <v>#REF!</v>
      </c>
      <c r="E364" s="64" t="str">
        <f t="shared" si="3"/>
        <v>#REF!</v>
      </c>
      <c r="F364" s="90">
        <f>IF(ISERROR(1/VLOOKUP(B364,Simulador!A:T,13,0)),0,1/VLOOKUP(B364,Simulador!A:T,13,0))</f>
        <v>0</v>
      </c>
      <c r="G364" s="91">
        <f t="shared" si="4"/>
        <v>1.000001</v>
      </c>
      <c r="H364" s="92" t="str">
        <f t="shared" si="5"/>
        <v>#REF!</v>
      </c>
      <c r="M364" s="87" t="s">
        <v>1454</v>
      </c>
      <c r="N364" s="88" t="str">
        <f t="shared" si="7"/>
        <v>#REF!</v>
      </c>
      <c r="O364" s="95" t="str">
        <f t="shared" si="8"/>
        <v>#REF!</v>
      </c>
      <c r="P364" s="96" t="str">
        <f t="shared" si="9"/>
        <v>#REF!</v>
      </c>
      <c r="Q364" s="97">
        <f>IF(ISERROR(1/VLOOKUP(M364,Simulador!A:T,6,0)),0,1/VLOOKUP(M364,Simulador!A:T,6,0))</f>
        <v>0</v>
      </c>
      <c r="R364" s="98">
        <f t="shared" si="10"/>
        <v>1.000001</v>
      </c>
      <c r="S364" s="99" t="str">
        <f t="shared" si="11"/>
        <v>#REF!</v>
      </c>
    </row>
    <row r="365">
      <c r="A365" s="100"/>
      <c r="B365" s="87" t="s">
        <v>1455</v>
      </c>
      <c r="C365" s="88" t="str">
        <f t="shared" si="1"/>
        <v>#REF!</v>
      </c>
      <c r="D365" s="89" t="str">
        <f t="shared" si="2"/>
        <v>#REF!</v>
      </c>
      <c r="E365" s="64" t="str">
        <f t="shared" si="3"/>
        <v>#REF!</v>
      </c>
      <c r="F365" s="90">
        <f>IF(ISERROR(1/VLOOKUP(B365,Simulador!A:T,13,0)),0,1/VLOOKUP(B365,Simulador!A:T,13,0))</f>
        <v>0</v>
      </c>
      <c r="G365" s="91">
        <f t="shared" si="4"/>
        <v>1.000001</v>
      </c>
      <c r="H365" s="92" t="str">
        <f t="shared" si="5"/>
        <v>#REF!</v>
      </c>
      <c r="M365" s="87" t="s">
        <v>1455</v>
      </c>
      <c r="N365" s="88" t="str">
        <f t="shared" si="7"/>
        <v>#REF!</v>
      </c>
      <c r="O365" s="95" t="str">
        <f t="shared" si="8"/>
        <v>#REF!</v>
      </c>
      <c r="P365" s="96" t="str">
        <f t="shared" si="9"/>
        <v>#REF!</v>
      </c>
      <c r="Q365" s="97">
        <f>IF(ISERROR(1/VLOOKUP(M365,Simulador!A:T,6,0)),0,1/VLOOKUP(M365,Simulador!A:T,6,0))</f>
        <v>0</v>
      </c>
      <c r="R365" s="98">
        <f t="shared" si="10"/>
        <v>1.000001</v>
      </c>
      <c r="S365" s="99" t="str">
        <f t="shared" si="11"/>
        <v>#REF!</v>
      </c>
    </row>
    <row r="366">
      <c r="A366" s="100"/>
      <c r="B366" s="87" t="s">
        <v>1456</v>
      </c>
      <c r="C366" s="88" t="str">
        <f t="shared" si="1"/>
        <v>#REF!</v>
      </c>
      <c r="D366" s="89" t="str">
        <f t="shared" si="2"/>
        <v>#REF!</v>
      </c>
      <c r="E366" s="64" t="str">
        <f t="shared" si="3"/>
        <v>#REF!</v>
      </c>
      <c r="F366" s="90">
        <f>IF(ISERROR(1/VLOOKUP(B366,Simulador!A:T,13,0)),0,1/VLOOKUP(B366,Simulador!A:T,13,0))</f>
        <v>0</v>
      </c>
      <c r="G366" s="91">
        <f t="shared" si="4"/>
        <v>1.000001</v>
      </c>
      <c r="H366" s="92" t="str">
        <f t="shared" si="5"/>
        <v>#REF!</v>
      </c>
      <c r="M366" s="87" t="s">
        <v>1456</v>
      </c>
      <c r="N366" s="88" t="str">
        <f t="shared" si="7"/>
        <v>#REF!</v>
      </c>
      <c r="O366" s="95" t="str">
        <f t="shared" si="8"/>
        <v>#REF!</v>
      </c>
      <c r="P366" s="96" t="str">
        <f t="shared" si="9"/>
        <v>#REF!</v>
      </c>
      <c r="Q366" s="97">
        <f>IF(ISERROR(1/VLOOKUP(M366,Simulador!A:T,6,0)),0,1/VLOOKUP(M366,Simulador!A:T,6,0))</f>
        <v>0</v>
      </c>
      <c r="R366" s="98">
        <f t="shared" si="10"/>
        <v>1.000001</v>
      </c>
      <c r="S366" s="99" t="str">
        <f t="shared" si="11"/>
        <v>#REF!</v>
      </c>
    </row>
    <row r="367">
      <c r="A367" s="100"/>
      <c r="B367" s="87" t="s">
        <v>1457</v>
      </c>
      <c r="C367" s="88" t="str">
        <f t="shared" si="1"/>
        <v>#REF!</v>
      </c>
      <c r="D367" s="89" t="str">
        <f t="shared" si="2"/>
        <v>#REF!</v>
      </c>
      <c r="E367" s="64" t="str">
        <f t="shared" si="3"/>
        <v>#REF!</v>
      </c>
      <c r="F367" s="90">
        <f>IF(ISERROR(1/VLOOKUP(B367,Simulador!A:T,13,0)),0,1/VLOOKUP(B367,Simulador!A:T,13,0))</f>
        <v>0</v>
      </c>
      <c r="G367" s="91">
        <f t="shared" si="4"/>
        <v>1.000001</v>
      </c>
      <c r="H367" s="92" t="str">
        <f t="shared" si="5"/>
        <v>#REF!</v>
      </c>
      <c r="M367" s="87" t="s">
        <v>1457</v>
      </c>
      <c r="N367" s="88" t="str">
        <f t="shared" si="7"/>
        <v>#REF!</v>
      </c>
      <c r="O367" s="95" t="str">
        <f t="shared" si="8"/>
        <v>#REF!</v>
      </c>
      <c r="P367" s="96" t="str">
        <f t="shared" si="9"/>
        <v>#REF!</v>
      </c>
      <c r="Q367" s="97">
        <f>IF(ISERROR(1/VLOOKUP(M367,Simulador!A:T,6,0)),0,1/VLOOKUP(M367,Simulador!A:T,6,0))</f>
        <v>0</v>
      </c>
      <c r="R367" s="98">
        <f t="shared" si="10"/>
        <v>1.000001</v>
      </c>
      <c r="S367" s="99" t="str">
        <f t="shared" si="11"/>
        <v>#REF!</v>
      </c>
    </row>
    <row r="368">
      <c r="A368" s="100"/>
      <c r="B368" s="87" t="s">
        <v>1458</v>
      </c>
      <c r="C368" s="88" t="str">
        <f t="shared" si="1"/>
        <v>#REF!</v>
      </c>
      <c r="D368" s="89" t="str">
        <f t="shared" si="2"/>
        <v>#REF!</v>
      </c>
      <c r="E368" s="64" t="str">
        <f t="shared" si="3"/>
        <v>#REF!</v>
      </c>
      <c r="F368" s="90">
        <f>IF(ISERROR(1/VLOOKUP(B368,Simulador!A:T,13,0)),0,1/VLOOKUP(B368,Simulador!A:T,13,0))</f>
        <v>0</v>
      </c>
      <c r="G368" s="91">
        <f t="shared" si="4"/>
        <v>1.000001</v>
      </c>
      <c r="H368" s="92" t="str">
        <f t="shared" si="5"/>
        <v>#REF!</v>
      </c>
      <c r="M368" s="87" t="s">
        <v>1458</v>
      </c>
      <c r="N368" s="88" t="str">
        <f t="shared" si="7"/>
        <v>#REF!</v>
      </c>
      <c r="O368" s="95" t="str">
        <f t="shared" si="8"/>
        <v>#REF!</v>
      </c>
      <c r="P368" s="96" t="str">
        <f t="shared" si="9"/>
        <v>#REF!</v>
      </c>
      <c r="Q368" s="97">
        <f>IF(ISERROR(1/VLOOKUP(M368,Simulador!A:T,6,0)),0,1/VLOOKUP(M368,Simulador!A:T,6,0))</f>
        <v>0</v>
      </c>
      <c r="R368" s="98">
        <f t="shared" si="10"/>
        <v>1.000001</v>
      </c>
      <c r="S368" s="99" t="str">
        <f t="shared" si="11"/>
        <v>#REF!</v>
      </c>
    </row>
    <row r="369">
      <c r="A369" s="100"/>
      <c r="B369" s="87" t="s">
        <v>1459</v>
      </c>
      <c r="C369" s="88" t="str">
        <f t="shared" si="1"/>
        <v>#REF!</v>
      </c>
      <c r="D369" s="89" t="str">
        <f t="shared" si="2"/>
        <v>#REF!</v>
      </c>
      <c r="E369" s="64" t="str">
        <f t="shared" si="3"/>
        <v>#REF!</v>
      </c>
      <c r="F369" s="90">
        <f>IF(ISERROR(1/VLOOKUP(B369,Simulador!A:T,13,0)),0,1/VLOOKUP(B369,Simulador!A:T,13,0))</f>
        <v>0</v>
      </c>
      <c r="G369" s="91">
        <f t="shared" si="4"/>
        <v>1.000001</v>
      </c>
      <c r="H369" s="92" t="str">
        <f t="shared" si="5"/>
        <v>#REF!</v>
      </c>
      <c r="M369" s="87" t="s">
        <v>1459</v>
      </c>
      <c r="N369" s="88" t="str">
        <f t="shared" si="7"/>
        <v>#REF!</v>
      </c>
      <c r="O369" s="95" t="str">
        <f t="shared" si="8"/>
        <v>#REF!</v>
      </c>
      <c r="P369" s="96" t="str">
        <f t="shared" si="9"/>
        <v>#REF!</v>
      </c>
      <c r="Q369" s="97">
        <f>IF(ISERROR(1/VLOOKUP(M369,Simulador!A:T,6,0)),0,1/VLOOKUP(M369,Simulador!A:T,6,0))</f>
        <v>0</v>
      </c>
      <c r="R369" s="98">
        <f t="shared" si="10"/>
        <v>1.000001</v>
      </c>
      <c r="S369" s="99" t="str">
        <f t="shared" si="11"/>
        <v>#REF!</v>
      </c>
    </row>
    <row r="370">
      <c r="A370" s="100"/>
      <c r="B370" s="87" t="s">
        <v>1460</v>
      </c>
      <c r="C370" s="88" t="str">
        <f t="shared" si="1"/>
        <v>#REF!</v>
      </c>
      <c r="D370" s="89" t="str">
        <f t="shared" si="2"/>
        <v>#REF!</v>
      </c>
      <c r="E370" s="64" t="str">
        <f t="shared" si="3"/>
        <v>#REF!</v>
      </c>
      <c r="F370" s="90">
        <f>IF(ISERROR(1/VLOOKUP(B370,Simulador!A:T,13,0)),0,1/VLOOKUP(B370,Simulador!A:T,13,0))</f>
        <v>0</v>
      </c>
      <c r="G370" s="91">
        <f t="shared" si="4"/>
        <v>1.000001</v>
      </c>
      <c r="H370" s="92" t="str">
        <f t="shared" si="5"/>
        <v>#REF!</v>
      </c>
      <c r="M370" s="87" t="s">
        <v>1460</v>
      </c>
      <c r="N370" s="88" t="str">
        <f t="shared" si="7"/>
        <v>#REF!</v>
      </c>
      <c r="O370" s="95" t="str">
        <f t="shared" si="8"/>
        <v>#REF!</v>
      </c>
      <c r="P370" s="96" t="str">
        <f t="shared" si="9"/>
        <v>#REF!</v>
      </c>
      <c r="Q370" s="97">
        <f>IF(ISERROR(1/VLOOKUP(M370,Simulador!A:T,6,0)),0,1/VLOOKUP(M370,Simulador!A:T,6,0))</f>
        <v>0</v>
      </c>
      <c r="R370" s="98">
        <f t="shared" si="10"/>
        <v>1.000001</v>
      </c>
      <c r="S370" s="99" t="str">
        <f t="shared" si="11"/>
        <v>#REF!</v>
      </c>
    </row>
    <row r="371">
      <c r="A371" s="100"/>
      <c r="B371" s="87" t="s">
        <v>1461</v>
      </c>
      <c r="C371" s="88" t="str">
        <f t="shared" si="1"/>
        <v>#REF!</v>
      </c>
      <c r="D371" s="89" t="str">
        <f t="shared" si="2"/>
        <v>#REF!</v>
      </c>
      <c r="E371" s="64" t="str">
        <f t="shared" si="3"/>
        <v>#REF!</v>
      </c>
      <c r="F371" s="90">
        <f>IF(ISERROR(1/VLOOKUP(B371,Simulador!A:T,13,0)),0,1/VLOOKUP(B371,Simulador!A:T,13,0))</f>
        <v>0</v>
      </c>
      <c r="G371" s="91">
        <f t="shared" si="4"/>
        <v>1.000001</v>
      </c>
      <c r="H371" s="92" t="str">
        <f t="shared" si="5"/>
        <v>#REF!</v>
      </c>
      <c r="M371" s="87" t="s">
        <v>1461</v>
      </c>
      <c r="N371" s="88" t="str">
        <f t="shared" si="7"/>
        <v>#REF!</v>
      </c>
      <c r="O371" s="95" t="str">
        <f t="shared" si="8"/>
        <v>#REF!</v>
      </c>
      <c r="P371" s="96" t="str">
        <f t="shared" si="9"/>
        <v>#REF!</v>
      </c>
      <c r="Q371" s="97">
        <f>IF(ISERROR(1/VLOOKUP(M371,Simulador!A:T,6,0)),0,1/VLOOKUP(M371,Simulador!A:T,6,0))</f>
        <v>0</v>
      </c>
      <c r="R371" s="98">
        <f t="shared" si="10"/>
        <v>1.000001</v>
      </c>
      <c r="S371" s="99" t="str">
        <f t="shared" si="11"/>
        <v>#REF!</v>
      </c>
    </row>
    <row r="372">
      <c r="A372" s="100"/>
      <c r="B372" s="87" t="s">
        <v>1462</v>
      </c>
      <c r="C372" s="88" t="str">
        <f t="shared" si="1"/>
        <v>#REF!</v>
      </c>
      <c r="D372" s="89" t="str">
        <f t="shared" si="2"/>
        <v>#REF!</v>
      </c>
      <c r="E372" s="64" t="str">
        <f t="shared" si="3"/>
        <v>#REF!</v>
      </c>
      <c r="F372" s="90">
        <f>IF(ISERROR(1/VLOOKUP(B372,Simulador!A:T,13,0)),0,1/VLOOKUP(B372,Simulador!A:T,13,0))</f>
        <v>0</v>
      </c>
      <c r="G372" s="91">
        <f t="shared" si="4"/>
        <v>1.000001</v>
      </c>
      <c r="H372" s="92" t="str">
        <f t="shared" si="5"/>
        <v>#REF!</v>
      </c>
      <c r="M372" s="87" t="s">
        <v>1462</v>
      </c>
      <c r="N372" s="88" t="str">
        <f t="shared" si="7"/>
        <v>#REF!</v>
      </c>
      <c r="O372" s="95" t="str">
        <f t="shared" si="8"/>
        <v>#REF!</v>
      </c>
      <c r="P372" s="96" t="str">
        <f t="shared" si="9"/>
        <v>#REF!</v>
      </c>
      <c r="Q372" s="97">
        <f>IF(ISERROR(1/VLOOKUP(M372,Simulador!A:T,6,0)),0,1/VLOOKUP(M372,Simulador!A:T,6,0))</f>
        <v>0</v>
      </c>
      <c r="R372" s="98">
        <f t="shared" si="10"/>
        <v>1.000001</v>
      </c>
      <c r="S372" s="99" t="str">
        <f t="shared" si="11"/>
        <v>#REF!</v>
      </c>
    </row>
    <row r="373">
      <c r="A373" s="100"/>
      <c r="B373" s="87" t="s">
        <v>1463</v>
      </c>
      <c r="C373" s="88" t="str">
        <f t="shared" si="1"/>
        <v>#REF!</v>
      </c>
      <c r="D373" s="89" t="str">
        <f t="shared" si="2"/>
        <v>#REF!</v>
      </c>
      <c r="E373" s="64" t="str">
        <f t="shared" si="3"/>
        <v>#REF!</v>
      </c>
      <c r="F373" s="90">
        <f>IF(ISERROR(1/VLOOKUP(B373,Simulador!A:T,13,0)),0,1/VLOOKUP(B373,Simulador!A:T,13,0))</f>
        <v>0</v>
      </c>
      <c r="G373" s="91">
        <f t="shared" si="4"/>
        <v>1.000001</v>
      </c>
      <c r="H373" s="92" t="str">
        <f t="shared" si="5"/>
        <v>#REF!</v>
      </c>
      <c r="M373" s="87" t="s">
        <v>1463</v>
      </c>
      <c r="N373" s="88" t="str">
        <f t="shared" si="7"/>
        <v>#REF!</v>
      </c>
      <c r="O373" s="95" t="str">
        <f t="shared" si="8"/>
        <v>#REF!</v>
      </c>
      <c r="P373" s="96" t="str">
        <f t="shared" si="9"/>
        <v>#REF!</v>
      </c>
      <c r="Q373" s="97">
        <f>IF(ISERROR(1/VLOOKUP(M373,Simulador!A:T,6,0)),0,1/VLOOKUP(M373,Simulador!A:T,6,0))</f>
        <v>0</v>
      </c>
      <c r="R373" s="98">
        <f t="shared" si="10"/>
        <v>1.000001</v>
      </c>
      <c r="S373" s="99" t="str">
        <f t="shared" si="11"/>
        <v>#REF!</v>
      </c>
    </row>
    <row r="374">
      <c r="A374" s="100"/>
      <c r="B374" s="87" t="s">
        <v>1464</v>
      </c>
      <c r="C374" s="88" t="str">
        <f t="shared" si="1"/>
        <v>#REF!</v>
      </c>
      <c r="D374" s="89" t="str">
        <f t="shared" si="2"/>
        <v>#REF!</v>
      </c>
      <c r="E374" s="64" t="str">
        <f t="shared" si="3"/>
        <v>#REF!</v>
      </c>
      <c r="F374" s="90">
        <f>IF(ISERROR(1/VLOOKUP(B374,Simulador!A:T,13,0)),0,1/VLOOKUP(B374,Simulador!A:T,13,0))</f>
        <v>0</v>
      </c>
      <c r="G374" s="91">
        <f t="shared" si="4"/>
        <v>1.000001</v>
      </c>
      <c r="H374" s="92" t="str">
        <f t="shared" si="5"/>
        <v>#REF!</v>
      </c>
      <c r="M374" s="87" t="s">
        <v>1464</v>
      </c>
      <c r="N374" s="88" t="str">
        <f t="shared" si="7"/>
        <v>#REF!</v>
      </c>
      <c r="O374" s="95" t="str">
        <f t="shared" si="8"/>
        <v>#REF!</v>
      </c>
      <c r="P374" s="96" t="str">
        <f t="shared" si="9"/>
        <v>#REF!</v>
      </c>
      <c r="Q374" s="97">
        <f>IF(ISERROR(1/VLOOKUP(M374,Simulador!A:T,6,0)),0,1/VLOOKUP(M374,Simulador!A:T,6,0))</f>
        <v>0</v>
      </c>
      <c r="R374" s="98">
        <f t="shared" si="10"/>
        <v>1.000001</v>
      </c>
      <c r="S374" s="99" t="str">
        <f t="shared" si="11"/>
        <v>#REF!</v>
      </c>
    </row>
    <row r="375">
      <c r="A375" s="100"/>
      <c r="B375" s="87" t="s">
        <v>1465</v>
      </c>
      <c r="C375" s="88" t="str">
        <f t="shared" si="1"/>
        <v>#REF!</v>
      </c>
      <c r="D375" s="89" t="str">
        <f t="shared" si="2"/>
        <v>#REF!</v>
      </c>
      <c r="E375" s="64" t="str">
        <f t="shared" si="3"/>
        <v>#REF!</v>
      </c>
      <c r="F375" s="90">
        <f>IF(ISERROR(1/VLOOKUP(B375,Simulador!A:T,13,0)),0,1/VLOOKUP(B375,Simulador!A:T,13,0))</f>
        <v>0</v>
      </c>
      <c r="G375" s="91">
        <f t="shared" si="4"/>
        <v>1.000001</v>
      </c>
      <c r="H375" s="92" t="str">
        <f t="shared" si="5"/>
        <v>#REF!</v>
      </c>
      <c r="M375" s="87" t="s">
        <v>1465</v>
      </c>
      <c r="N375" s="88" t="str">
        <f t="shared" si="7"/>
        <v>#REF!</v>
      </c>
      <c r="O375" s="95" t="str">
        <f t="shared" si="8"/>
        <v>#REF!</v>
      </c>
      <c r="P375" s="96" t="str">
        <f t="shared" si="9"/>
        <v>#REF!</v>
      </c>
      <c r="Q375" s="97">
        <f>IF(ISERROR(1/VLOOKUP(M375,Simulador!A:T,6,0)),0,1/VLOOKUP(M375,Simulador!A:T,6,0))</f>
        <v>0</v>
      </c>
      <c r="R375" s="98">
        <f t="shared" si="10"/>
        <v>1.000001</v>
      </c>
      <c r="S375" s="99" t="str">
        <f t="shared" si="11"/>
        <v>#REF!</v>
      </c>
    </row>
    <row r="376">
      <c r="A376" s="100"/>
      <c r="B376" s="87" t="s">
        <v>1466</v>
      </c>
      <c r="C376" s="88" t="str">
        <f t="shared" si="1"/>
        <v>#REF!</v>
      </c>
      <c r="D376" s="89" t="str">
        <f t="shared" si="2"/>
        <v>#REF!</v>
      </c>
      <c r="E376" s="64" t="str">
        <f t="shared" si="3"/>
        <v>#REF!</v>
      </c>
      <c r="F376" s="90">
        <f>IF(ISERROR(1/VLOOKUP(B376,Simulador!A:T,13,0)),0,1/VLOOKUP(B376,Simulador!A:T,13,0))</f>
        <v>0</v>
      </c>
      <c r="G376" s="91">
        <f t="shared" si="4"/>
        <v>1.000001</v>
      </c>
      <c r="H376" s="92" t="str">
        <f t="shared" si="5"/>
        <v>#REF!</v>
      </c>
      <c r="M376" s="87" t="s">
        <v>1466</v>
      </c>
      <c r="N376" s="88" t="str">
        <f t="shared" si="7"/>
        <v>#REF!</v>
      </c>
      <c r="O376" s="95" t="str">
        <f t="shared" si="8"/>
        <v>#REF!</v>
      </c>
      <c r="P376" s="96" t="str">
        <f t="shared" si="9"/>
        <v>#REF!</v>
      </c>
      <c r="Q376" s="97">
        <f>IF(ISERROR(1/VLOOKUP(M376,Simulador!A:T,6,0)),0,1/VLOOKUP(M376,Simulador!A:T,6,0))</f>
        <v>0</v>
      </c>
      <c r="R376" s="98">
        <f t="shared" si="10"/>
        <v>1.000001</v>
      </c>
      <c r="S376" s="99" t="str">
        <f t="shared" si="11"/>
        <v>#REF!</v>
      </c>
    </row>
    <row r="377">
      <c r="A377" s="100"/>
      <c r="B377" s="87" t="s">
        <v>1467</v>
      </c>
      <c r="C377" s="88" t="str">
        <f t="shared" si="1"/>
        <v>#REF!</v>
      </c>
      <c r="D377" s="89" t="str">
        <f t="shared" si="2"/>
        <v>#REF!</v>
      </c>
      <c r="E377" s="64" t="str">
        <f t="shared" si="3"/>
        <v>#REF!</v>
      </c>
      <c r="F377" s="90">
        <f>IF(ISERROR(1/VLOOKUP(B377,Simulador!A:T,13,0)),0,1/VLOOKUP(B377,Simulador!A:T,13,0))</f>
        <v>0</v>
      </c>
      <c r="G377" s="91">
        <f t="shared" si="4"/>
        <v>1.000001</v>
      </c>
      <c r="H377" s="92" t="str">
        <f t="shared" si="5"/>
        <v>#REF!</v>
      </c>
      <c r="M377" s="87" t="s">
        <v>1467</v>
      </c>
      <c r="N377" s="88" t="str">
        <f t="shared" si="7"/>
        <v>#REF!</v>
      </c>
      <c r="O377" s="95" t="str">
        <f t="shared" si="8"/>
        <v>#REF!</v>
      </c>
      <c r="P377" s="96" t="str">
        <f t="shared" si="9"/>
        <v>#REF!</v>
      </c>
      <c r="Q377" s="97">
        <f>IF(ISERROR(1/VLOOKUP(M377,Simulador!A:T,6,0)),0,1/VLOOKUP(M377,Simulador!A:T,6,0))</f>
        <v>0</v>
      </c>
      <c r="R377" s="98">
        <f t="shared" si="10"/>
        <v>1.000001</v>
      </c>
      <c r="S377" s="99" t="str">
        <f t="shared" si="11"/>
        <v>#REF!</v>
      </c>
    </row>
    <row r="378">
      <c r="A378" s="100"/>
      <c r="B378" s="87" t="s">
        <v>1468</v>
      </c>
      <c r="C378" s="88" t="str">
        <f t="shared" si="1"/>
        <v>#REF!</v>
      </c>
      <c r="D378" s="89" t="str">
        <f t="shared" si="2"/>
        <v>#REF!</v>
      </c>
      <c r="E378" s="64" t="str">
        <f t="shared" si="3"/>
        <v>#REF!</v>
      </c>
      <c r="F378" s="90">
        <f>IF(ISERROR(1/VLOOKUP(B378,Simulador!A:T,13,0)),0,1/VLOOKUP(B378,Simulador!A:T,13,0))</f>
        <v>0</v>
      </c>
      <c r="G378" s="91">
        <f t="shared" si="4"/>
        <v>1.000001</v>
      </c>
      <c r="H378" s="92" t="str">
        <f t="shared" si="5"/>
        <v>#REF!</v>
      </c>
      <c r="M378" s="87" t="s">
        <v>1468</v>
      </c>
      <c r="N378" s="88" t="str">
        <f t="shared" si="7"/>
        <v>#REF!</v>
      </c>
      <c r="O378" s="95" t="str">
        <f t="shared" si="8"/>
        <v>#REF!</v>
      </c>
      <c r="P378" s="96" t="str">
        <f t="shared" si="9"/>
        <v>#REF!</v>
      </c>
      <c r="Q378" s="97">
        <f>IF(ISERROR(1/VLOOKUP(M378,Simulador!A:T,6,0)),0,1/VLOOKUP(M378,Simulador!A:T,6,0))</f>
        <v>0</v>
      </c>
      <c r="R378" s="98">
        <f t="shared" si="10"/>
        <v>1.000001</v>
      </c>
      <c r="S378" s="99" t="str">
        <f t="shared" si="11"/>
        <v>#REF!</v>
      </c>
    </row>
    <row r="379">
      <c r="A379" s="100"/>
      <c r="B379" s="87" t="s">
        <v>1469</v>
      </c>
      <c r="C379" s="88" t="str">
        <f t="shared" si="1"/>
        <v>#REF!</v>
      </c>
      <c r="D379" s="89" t="str">
        <f t="shared" si="2"/>
        <v>#REF!</v>
      </c>
      <c r="E379" s="64" t="str">
        <f t="shared" si="3"/>
        <v>#REF!</v>
      </c>
      <c r="F379" s="90">
        <f>IF(ISERROR(1/VLOOKUP(B379,Simulador!A:T,13,0)),0,1/VLOOKUP(B379,Simulador!A:T,13,0))</f>
        <v>0</v>
      </c>
      <c r="G379" s="91">
        <f t="shared" si="4"/>
        <v>1.000001</v>
      </c>
      <c r="H379" s="92" t="str">
        <f t="shared" si="5"/>
        <v>#REF!</v>
      </c>
      <c r="M379" s="87" t="s">
        <v>1469</v>
      </c>
      <c r="N379" s="88" t="str">
        <f t="shared" si="7"/>
        <v>#REF!</v>
      </c>
      <c r="O379" s="95" t="str">
        <f t="shared" si="8"/>
        <v>#REF!</v>
      </c>
      <c r="P379" s="96" t="str">
        <f t="shared" si="9"/>
        <v>#REF!</v>
      </c>
      <c r="Q379" s="97">
        <f>IF(ISERROR(1/VLOOKUP(M379,Simulador!A:T,6,0)),0,1/VLOOKUP(M379,Simulador!A:T,6,0))</f>
        <v>0</v>
      </c>
      <c r="R379" s="98">
        <f t="shared" si="10"/>
        <v>1.000001</v>
      </c>
      <c r="S379" s="99" t="str">
        <f t="shared" si="11"/>
        <v>#REF!</v>
      </c>
    </row>
    <row r="380">
      <c r="A380" s="100"/>
      <c r="B380" s="87" t="s">
        <v>1470</v>
      </c>
      <c r="C380" s="88" t="str">
        <f t="shared" si="1"/>
        <v>#REF!</v>
      </c>
      <c r="D380" s="89" t="str">
        <f t="shared" si="2"/>
        <v>#REF!</v>
      </c>
      <c r="E380" s="64" t="str">
        <f t="shared" si="3"/>
        <v>#REF!</v>
      </c>
      <c r="F380" s="90">
        <f>IF(ISERROR(1/VLOOKUP(B380,Simulador!A:T,13,0)),0,1/VLOOKUP(B380,Simulador!A:T,13,0))</f>
        <v>0</v>
      </c>
      <c r="G380" s="91">
        <f t="shared" si="4"/>
        <v>1.000001</v>
      </c>
      <c r="H380" s="92" t="str">
        <f t="shared" si="5"/>
        <v>#REF!</v>
      </c>
      <c r="M380" s="87" t="s">
        <v>1470</v>
      </c>
      <c r="N380" s="88" t="str">
        <f t="shared" si="7"/>
        <v>#REF!</v>
      </c>
      <c r="O380" s="95" t="str">
        <f t="shared" si="8"/>
        <v>#REF!</v>
      </c>
      <c r="P380" s="96" t="str">
        <f t="shared" si="9"/>
        <v>#REF!</v>
      </c>
      <c r="Q380" s="97">
        <f>IF(ISERROR(1/VLOOKUP(M380,Simulador!A:T,6,0)),0,1/VLOOKUP(M380,Simulador!A:T,6,0))</f>
        <v>0</v>
      </c>
      <c r="R380" s="98">
        <f t="shared" si="10"/>
        <v>1.000001</v>
      </c>
      <c r="S380" s="99" t="str">
        <f t="shared" si="11"/>
        <v>#REF!</v>
      </c>
    </row>
    <row r="381">
      <c r="A381" s="100"/>
      <c r="B381" s="87" t="s">
        <v>1471</v>
      </c>
      <c r="C381" s="88" t="str">
        <f t="shared" si="1"/>
        <v>#REF!</v>
      </c>
      <c r="D381" s="89" t="str">
        <f t="shared" si="2"/>
        <v>#REF!</v>
      </c>
      <c r="E381" s="64" t="str">
        <f t="shared" si="3"/>
        <v>#REF!</v>
      </c>
      <c r="F381" s="90">
        <f>IF(ISERROR(1/VLOOKUP(B381,Simulador!A:T,13,0)),0,1/VLOOKUP(B381,Simulador!A:T,13,0))</f>
        <v>0</v>
      </c>
      <c r="G381" s="91">
        <f t="shared" si="4"/>
        <v>1.000001</v>
      </c>
      <c r="H381" s="92" t="str">
        <f t="shared" si="5"/>
        <v>#REF!</v>
      </c>
      <c r="M381" s="87" t="s">
        <v>1471</v>
      </c>
      <c r="N381" s="88" t="str">
        <f t="shared" si="7"/>
        <v>#REF!</v>
      </c>
      <c r="O381" s="95" t="str">
        <f t="shared" si="8"/>
        <v>#REF!</v>
      </c>
      <c r="P381" s="96" t="str">
        <f t="shared" si="9"/>
        <v>#REF!</v>
      </c>
      <c r="Q381" s="97">
        <f>IF(ISERROR(1/VLOOKUP(M381,Simulador!A:T,6,0)),0,1/VLOOKUP(M381,Simulador!A:T,6,0))</f>
        <v>0</v>
      </c>
      <c r="R381" s="98">
        <f t="shared" si="10"/>
        <v>1.000001</v>
      </c>
      <c r="S381" s="99" t="str">
        <f t="shared" si="11"/>
        <v>#REF!</v>
      </c>
    </row>
    <row r="382">
      <c r="A382" s="100"/>
      <c r="B382" s="87" t="s">
        <v>1472</v>
      </c>
      <c r="C382" s="88" t="str">
        <f t="shared" si="1"/>
        <v>#REF!</v>
      </c>
      <c r="D382" s="89" t="str">
        <f t="shared" si="2"/>
        <v>#REF!</v>
      </c>
      <c r="E382" s="64" t="str">
        <f t="shared" si="3"/>
        <v>#REF!</v>
      </c>
      <c r="F382" s="90">
        <f>IF(ISERROR(1/VLOOKUP(B382,Simulador!A:T,13,0)),0,1/VLOOKUP(B382,Simulador!A:T,13,0))</f>
        <v>0</v>
      </c>
      <c r="G382" s="91">
        <f t="shared" si="4"/>
        <v>1.000001</v>
      </c>
      <c r="H382" s="92" t="str">
        <f t="shared" si="5"/>
        <v>#REF!</v>
      </c>
      <c r="M382" s="87" t="s">
        <v>1472</v>
      </c>
      <c r="N382" s="88" t="str">
        <f t="shared" si="7"/>
        <v>#REF!</v>
      </c>
      <c r="O382" s="95" t="str">
        <f t="shared" si="8"/>
        <v>#REF!</v>
      </c>
      <c r="P382" s="96" t="str">
        <f t="shared" si="9"/>
        <v>#REF!</v>
      </c>
      <c r="Q382" s="97">
        <f>IF(ISERROR(1/VLOOKUP(M382,Simulador!A:T,6,0)),0,1/VLOOKUP(M382,Simulador!A:T,6,0))</f>
        <v>0</v>
      </c>
      <c r="R382" s="98">
        <f t="shared" si="10"/>
        <v>1.000001</v>
      </c>
      <c r="S382" s="99" t="str">
        <f t="shared" si="11"/>
        <v>#REF!</v>
      </c>
    </row>
    <row r="383">
      <c r="A383" s="100"/>
      <c r="B383" s="87" t="s">
        <v>1473</v>
      </c>
      <c r="C383" s="88" t="str">
        <f t="shared" si="1"/>
        <v>#REF!</v>
      </c>
      <c r="D383" s="89" t="str">
        <f t="shared" si="2"/>
        <v>#REF!</v>
      </c>
      <c r="E383" s="64" t="str">
        <f t="shared" si="3"/>
        <v>#REF!</v>
      </c>
      <c r="F383" s="90">
        <f>IF(ISERROR(1/VLOOKUP(B383,Simulador!A:T,13,0)),0,1/VLOOKUP(B383,Simulador!A:T,13,0))</f>
        <v>0</v>
      </c>
      <c r="G383" s="91">
        <f t="shared" si="4"/>
        <v>1.000001</v>
      </c>
      <c r="H383" s="92" t="str">
        <f t="shared" si="5"/>
        <v>#REF!</v>
      </c>
      <c r="M383" s="87" t="s">
        <v>1473</v>
      </c>
      <c r="N383" s="88" t="str">
        <f t="shared" si="7"/>
        <v>#REF!</v>
      </c>
      <c r="O383" s="95" t="str">
        <f t="shared" si="8"/>
        <v>#REF!</v>
      </c>
      <c r="P383" s="96" t="str">
        <f t="shared" si="9"/>
        <v>#REF!</v>
      </c>
      <c r="Q383" s="97">
        <f>IF(ISERROR(1/VLOOKUP(M383,Simulador!A:T,6,0)),0,1/VLOOKUP(M383,Simulador!A:T,6,0))</f>
        <v>0</v>
      </c>
      <c r="R383" s="98">
        <f t="shared" si="10"/>
        <v>1.000001</v>
      </c>
      <c r="S383" s="99" t="str">
        <f t="shared" si="11"/>
        <v>#REF!</v>
      </c>
    </row>
    <row r="384">
      <c r="A384" s="100"/>
      <c r="B384" s="87" t="s">
        <v>1474</v>
      </c>
      <c r="C384" s="88" t="str">
        <f t="shared" si="1"/>
        <v>#REF!</v>
      </c>
      <c r="D384" s="89" t="str">
        <f t="shared" si="2"/>
        <v>#REF!</v>
      </c>
      <c r="E384" s="64" t="str">
        <f t="shared" si="3"/>
        <v>#REF!</v>
      </c>
      <c r="F384" s="90">
        <f>IF(ISERROR(1/VLOOKUP(B384,Simulador!A:T,13,0)),0,1/VLOOKUP(B384,Simulador!A:T,13,0))</f>
        <v>0</v>
      </c>
      <c r="G384" s="91">
        <f t="shared" si="4"/>
        <v>1.000001</v>
      </c>
      <c r="H384" s="92" t="str">
        <f t="shared" si="5"/>
        <v>#REF!</v>
      </c>
      <c r="M384" s="87" t="s">
        <v>1474</v>
      </c>
      <c r="N384" s="88" t="str">
        <f t="shared" si="7"/>
        <v>#REF!</v>
      </c>
      <c r="O384" s="95" t="str">
        <f t="shared" si="8"/>
        <v>#REF!</v>
      </c>
      <c r="P384" s="96" t="str">
        <f t="shared" si="9"/>
        <v>#REF!</v>
      </c>
      <c r="Q384" s="97">
        <f>IF(ISERROR(1/VLOOKUP(M384,Simulador!A:T,6,0)),0,1/VLOOKUP(M384,Simulador!A:T,6,0))</f>
        <v>0</v>
      </c>
      <c r="R384" s="98">
        <f t="shared" si="10"/>
        <v>1.000001</v>
      </c>
      <c r="S384" s="99" t="str">
        <f t="shared" si="11"/>
        <v>#REF!</v>
      </c>
    </row>
    <row r="385">
      <c r="A385" s="100"/>
      <c r="B385" s="87" t="s">
        <v>1475</v>
      </c>
      <c r="C385" s="88" t="str">
        <f t="shared" si="1"/>
        <v>#REF!</v>
      </c>
      <c r="D385" s="89" t="str">
        <f t="shared" si="2"/>
        <v>#REF!</v>
      </c>
      <c r="E385" s="64" t="str">
        <f t="shared" si="3"/>
        <v>#REF!</v>
      </c>
      <c r="F385" s="90">
        <f>IF(ISERROR(1/VLOOKUP(B385,Simulador!A:T,13,0)),0,1/VLOOKUP(B385,Simulador!A:T,13,0))</f>
        <v>0</v>
      </c>
      <c r="G385" s="91">
        <f t="shared" si="4"/>
        <v>1.000001</v>
      </c>
      <c r="H385" s="92" t="str">
        <f t="shared" si="5"/>
        <v>#REF!</v>
      </c>
      <c r="M385" s="87" t="s">
        <v>1475</v>
      </c>
      <c r="N385" s="88" t="str">
        <f t="shared" si="7"/>
        <v>#REF!</v>
      </c>
      <c r="O385" s="95" t="str">
        <f t="shared" si="8"/>
        <v>#REF!</v>
      </c>
      <c r="P385" s="96" t="str">
        <f t="shared" si="9"/>
        <v>#REF!</v>
      </c>
      <c r="Q385" s="97">
        <f>IF(ISERROR(1/VLOOKUP(M385,Simulador!A:T,6,0)),0,1/VLOOKUP(M385,Simulador!A:T,6,0))</f>
        <v>0</v>
      </c>
      <c r="R385" s="98">
        <f t="shared" si="10"/>
        <v>1.000001</v>
      </c>
      <c r="S385" s="99" t="str">
        <f t="shared" si="11"/>
        <v>#REF!</v>
      </c>
    </row>
    <row r="386">
      <c r="A386" s="100"/>
      <c r="B386" s="87" t="s">
        <v>1476</v>
      </c>
      <c r="C386" s="88" t="str">
        <f t="shared" si="1"/>
        <v>#REF!</v>
      </c>
      <c r="D386" s="89" t="str">
        <f t="shared" si="2"/>
        <v>#REF!</v>
      </c>
      <c r="E386" s="64" t="str">
        <f t="shared" si="3"/>
        <v>#REF!</v>
      </c>
      <c r="F386" s="90">
        <f>IF(ISERROR(1/VLOOKUP(B386,Simulador!A:T,13,0)),0,1/VLOOKUP(B386,Simulador!A:T,13,0))</f>
        <v>0</v>
      </c>
      <c r="G386" s="91">
        <f t="shared" si="4"/>
        <v>1.000001</v>
      </c>
      <c r="H386" s="92" t="str">
        <f t="shared" si="5"/>
        <v>#REF!</v>
      </c>
      <c r="M386" s="87" t="s">
        <v>1476</v>
      </c>
      <c r="N386" s="88" t="str">
        <f t="shared" si="7"/>
        <v>#REF!</v>
      </c>
      <c r="O386" s="95" t="str">
        <f t="shared" si="8"/>
        <v>#REF!</v>
      </c>
      <c r="P386" s="96" t="str">
        <f t="shared" si="9"/>
        <v>#REF!</v>
      </c>
      <c r="Q386" s="97">
        <f>IF(ISERROR(1/VLOOKUP(M386,Simulador!A:T,6,0)),0,1/VLOOKUP(M386,Simulador!A:T,6,0))</f>
        <v>0</v>
      </c>
      <c r="R386" s="98">
        <f t="shared" si="10"/>
        <v>1.000001</v>
      </c>
      <c r="S386" s="99" t="str">
        <f t="shared" si="11"/>
        <v>#REF!</v>
      </c>
    </row>
    <row r="387">
      <c r="A387" s="100"/>
      <c r="B387" s="87" t="s">
        <v>1477</v>
      </c>
      <c r="C387" s="88" t="str">
        <f t="shared" si="1"/>
        <v>#REF!</v>
      </c>
      <c r="D387" s="89" t="str">
        <f t="shared" si="2"/>
        <v>#REF!</v>
      </c>
      <c r="E387" s="64" t="str">
        <f t="shared" si="3"/>
        <v>#REF!</v>
      </c>
      <c r="F387" s="90">
        <f>IF(ISERROR(1/VLOOKUP(B387,Simulador!A:T,13,0)),0,1/VLOOKUP(B387,Simulador!A:T,13,0))</f>
        <v>0</v>
      </c>
      <c r="G387" s="91">
        <f t="shared" si="4"/>
        <v>1.000001</v>
      </c>
      <c r="H387" s="92" t="str">
        <f t="shared" si="5"/>
        <v>#REF!</v>
      </c>
      <c r="M387" s="87" t="s">
        <v>1477</v>
      </c>
      <c r="N387" s="88" t="str">
        <f t="shared" si="7"/>
        <v>#REF!</v>
      </c>
      <c r="O387" s="95" t="str">
        <f t="shared" si="8"/>
        <v>#REF!</v>
      </c>
      <c r="P387" s="96" t="str">
        <f t="shared" si="9"/>
        <v>#REF!</v>
      </c>
      <c r="Q387" s="97">
        <f>IF(ISERROR(1/VLOOKUP(M387,Simulador!A:T,6,0)),0,1/VLOOKUP(M387,Simulador!A:T,6,0))</f>
        <v>0</v>
      </c>
      <c r="R387" s="98">
        <f t="shared" si="10"/>
        <v>1.000001</v>
      </c>
      <c r="S387" s="99" t="str">
        <f t="shared" si="11"/>
        <v>#REF!</v>
      </c>
    </row>
    <row r="388">
      <c r="A388" s="100"/>
      <c r="B388" s="87" t="s">
        <v>1478</v>
      </c>
      <c r="C388" s="88" t="str">
        <f t="shared" si="1"/>
        <v>#REF!</v>
      </c>
      <c r="D388" s="89" t="str">
        <f t="shared" si="2"/>
        <v>#REF!</v>
      </c>
      <c r="E388" s="64" t="str">
        <f t="shared" si="3"/>
        <v>#REF!</v>
      </c>
      <c r="F388" s="90">
        <f>IF(ISERROR(1/VLOOKUP(B388,Simulador!A:T,13,0)),0,1/VLOOKUP(B388,Simulador!A:T,13,0))</f>
        <v>0</v>
      </c>
      <c r="G388" s="91">
        <f t="shared" si="4"/>
        <v>1.000001</v>
      </c>
      <c r="H388" s="92" t="str">
        <f t="shared" si="5"/>
        <v>#REF!</v>
      </c>
      <c r="M388" s="87" t="s">
        <v>1478</v>
      </c>
      <c r="N388" s="88" t="str">
        <f t="shared" si="7"/>
        <v>#REF!</v>
      </c>
      <c r="O388" s="95" t="str">
        <f t="shared" si="8"/>
        <v>#REF!</v>
      </c>
      <c r="P388" s="96" t="str">
        <f t="shared" si="9"/>
        <v>#REF!</v>
      </c>
      <c r="Q388" s="97">
        <f>IF(ISERROR(1/VLOOKUP(M388,Simulador!A:T,6,0)),0,1/VLOOKUP(M388,Simulador!A:T,6,0))</f>
        <v>0</v>
      </c>
      <c r="R388" s="98">
        <f t="shared" si="10"/>
        <v>1.000001</v>
      </c>
      <c r="S388" s="99" t="str">
        <f t="shared" si="11"/>
        <v>#REF!</v>
      </c>
    </row>
    <row r="389">
      <c r="A389" s="100"/>
      <c r="B389" s="87" t="s">
        <v>1479</v>
      </c>
      <c r="C389" s="88" t="str">
        <f t="shared" si="1"/>
        <v>#REF!</v>
      </c>
      <c r="D389" s="89" t="str">
        <f t="shared" si="2"/>
        <v>#REF!</v>
      </c>
      <c r="E389" s="64" t="str">
        <f t="shared" si="3"/>
        <v>#REF!</v>
      </c>
      <c r="F389" s="90">
        <f>IF(ISERROR(1/VLOOKUP(B389,Simulador!A:T,13,0)),0,1/VLOOKUP(B389,Simulador!A:T,13,0))</f>
        <v>0</v>
      </c>
      <c r="G389" s="91">
        <f t="shared" si="4"/>
        <v>1.000001</v>
      </c>
      <c r="H389" s="92" t="str">
        <f t="shared" si="5"/>
        <v>#REF!</v>
      </c>
      <c r="M389" s="87" t="s">
        <v>1479</v>
      </c>
      <c r="N389" s="88" t="str">
        <f t="shared" si="7"/>
        <v>#REF!</v>
      </c>
      <c r="O389" s="95" t="str">
        <f t="shared" si="8"/>
        <v>#REF!</v>
      </c>
      <c r="P389" s="96" t="str">
        <f t="shared" si="9"/>
        <v>#REF!</v>
      </c>
      <c r="Q389" s="97">
        <f>IF(ISERROR(1/VLOOKUP(M389,Simulador!A:T,6,0)),0,1/VLOOKUP(M389,Simulador!A:T,6,0))</f>
        <v>0</v>
      </c>
      <c r="R389" s="98">
        <f t="shared" si="10"/>
        <v>1.000001</v>
      </c>
      <c r="S389" s="99" t="str">
        <f t="shared" si="11"/>
        <v>#REF!</v>
      </c>
    </row>
    <row r="390">
      <c r="A390" s="100"/>
      <c r="B390" s="87" t="s">
        <v>1480</v>
      </c>
      <c r="C390" s="88" t="str">
        <f t="shared" si="1"/>
        <v>#REF!</v>
      </c>
      <c r="D390" s="89" t="str">
        <f t="shared" si="2"/>
        <v>#REF!</v>
      </c>
      <c r="E390" s="64" t="str">
        <f t="shared" si="3"/>
        <v>#REF!</v>
      </c>
      <c r="F390" s="90">
        <f>IF(ISERROR(1/VLOOKUP(B390,Simulador!A:T,13,0)),0,1/VLOOKUP(B390,Simulador!A:T,13,0))</f>
        <v>0</v>
      </c>
      <c r="G390" s="91">
        <f t="shared" si="4"/>
        <v>1.000001</v>
      </c>
      <c r="H390" s="92" t="str">
        <f t="shared" si="5"/>
        <v>#REF!</v>
      </c>
      <c r="M390" s="87" t="s">
        <v>1480</v>
      </c>
      <c r="N390" s="88" t="str">
        <f t="shared" si="7"/>
        <v>#REF!</v>
      </c>
      <c r="O390" s="95" t="str">
        <f t="shared" si="8"/>
        <v>#REF!</v>
      </c>
      <c r="P390" s="96" t="str">
        <f t="shared" si="9"/>
        <v>#REF!</v>
      </c>
      <c r="Q390" s="97">
        <f>IF(ISERROR(1/VLOOKUP(M390,Simulador!A:T,6,0)),0,1/VLOOKUP(M390,Simulador!A:T,6,0))</f>
        <v>0</v>
      </c>
      <c r="R390" s="98">
        <f t="shared" si="10"/>
        <v>1.000001</v>
      </c>
      <c r="S390" s="99" t="str">
        <f t="shared" si="11"/>
        <v>#REF!</v>
      </c>
    </row>
    <row r="391">
      <c r="A391" s="100"/>
      <c r="B391" s="87" t="s">
        <v>1481</v>
      </c>
      <c r="C391" s="88" t="str">
        <f t="shared" si="1"/>
        <v>#REF!</v>
      </c>
      <c r="D391" s="89" t="str">
        <f t="shared" si="2"/>
        <v>#REF!</v>
      </c>
      <c r="E391" s="64" t="str">
        <f t="shared" si="3"/>
        <v>#REF!</v>
      </c>
      <c r="F391" s="90">
        <f>IF(ISERROR(1/VLOOKUP(B391,Simulador!A:T,13,0)),0,1/VLOOKUP(B391,Simulador!A:T,13,0))</f>
        <v>0</v>
      </c>
      <c r="G391" s="91">
        <f t="shared" si="4"/>
        <v>1.000001</v>
      </c>
      <c r="H391" s="92" t="str">
        <f t="shared" si="5"/>
        <v>#REF!</v>
      </c>
      <c r="M391" s="87" t="s">
        <v>1481</v>
      </c>
      <c r="N391" s="88" t="str">
        <f t="shared" si="7"/>
        <v>#REF!</v>
      </c>
      <c r="O391" s="95" t="str">
        <f t="shared" si="8"/>
        <v>#REF!</v>
      </c>
      <c r="P391" s="96" t="str">
        <f t="shared" si="9"/>
        <v>#REF!</v>
      </c>
      <c r="Q391" s="97">
        <f>IF(ISERROR(1/VLOOKUP(M391,Simulador!A:T,6,0)),0,1/VLOOKUP(M391,Simulador!A:T,6,0))</f>
        <v>0</v>
      </c>
      <c r="R391" s="98">
        <f t="shared" si="10"/>
        <v>1.000001</v>
      </c>
      <c r="S391" s="99" t="str">
        <f t="shared" si="11"/>
        <v>#REF!</v>
      </c>
    </row>
    <row r="392">
      <c r="A392" s="100"/>
      <c r="B392" s="87" t="s">
        <v>1482</v>
      </c>
      <c r="C392" s="88" t="str">
        <f t="shared" si="1"/>
        <v>#REF!</v>
      </c>
      <c r="D392" s="89" t="str">
        <f t="shared" si="2"/>
        <v>#REF!</v>
      </c>
      <c r="E392" s="64" t="str">
        <f t="shared" si="3"/>
        <v>#REF!</v>
      </c>
      <c r="F392" s="90">
        <f>IF(ISERROR(1/VLOOKUP(B392,Simulador!A:T,13,0)),0,1/VLOOKUP(B392,Simulador!A:T,13,0))</f>
        <v>0</v>
      </c>
      <c r="G392" s="91">
        <f t="shared" si="4"/>
        <v>1.000001</v>
      </c>
      <c r="H392" s="92" t="str">
        <f t="shared" si="5"/>
        <v>#REF!</v>
      </c>
      <c r="M392" s="87" t="s">
        <v>1482</v>
      </c>
      <c r="N392" s="88" t="str">
        <f t="shared" si="7"/>
        <v>#REF!</v>
      </c>
      <c r="O392" s="95" t="str">
        <f t="shared" si="8"/>
        <v>#REF!</v>
      </c>
      <c r="P392" s="96" t="str">
        <f t="shared" si="9"/>
        <v>#REF!</v>
      </c>
      <c r="Q392" s="97">
        <f>IF(ISERROR(1/VLOOKUP(M392,Simulador!A:T,6,0)),0,1/VLOOKUP(M392,Simulador!A:T,6,0))</f>
        <v>0</v>
      </c>
      <c r="R392" s="98">
        <f t="shared" si="10"/>
        <v>1.000001</v>
      </c>
      <c r="S392" s="99" t="str">
        <f t="shared" si="11"/>
        <v>#REF!</v>
      </c>
    </row>
    <row r="393">
      <c r="A393" s="100"/>
      <c r="B393" s="87" t="s">
        <v>1483</v>
      </c>
      <c r="C393" s="88" t="str">
        <f t="shared" si="1"/>
        <v>#REF!</v>
      </c>
      <c r="D393" s="89" t="str">
        <f t="shared" si="2"/>
        <v>#REF!</v>
      </c>
      <c r="E393" s="64" t="str">
        <f t="shared" si="3"/>
        <v>#REF!</v>
      </c>
      <c r="F393" s="90">
        <f>IF(ISERROR(1/VLOOKUP(B393,Simulador!A:T,13,0)),0,1/VLOOKUP(B393,Simulador!A:T,13,0))</f>
        <v>0</v>
      </c>
      <c r="G393" s="91">
        <f t="shared" si="4"/>
        <v>1.000001</v>
      </c>
      <c r="H393" s="92" t="str">
        <f t="shared" si="5"/>
        <v>#REF!</v>
      </c>
      <c r="M393" s="87" t="s">
        <v>1483</v>
      </c>
      <c r="N393" s="88" t="str">
        <f t="shared" si="7"/>
        <v>#REF!</v>
      </c>
      <c r="O393" s="95" t="str">
        <f t="shared" si="8"/>
        <v>#REF!</v>
      </c>
      <c r="P393" s="96" t="str">
        <f t="shared" si="9"/>
        <v>#REF!</v>
      </c>
      <c r="Q393" s="97">
        <f>IF(ISERROR(1/VLOOKUP(M393,Simulador!A:T,6,0)),0,1/VLOOKUP(M393,Simulador!A:T,6,0))</f>
        <v>0</v>
      </c>
      <c r="R393" s="98">
        <f t="shared" si="10"/>
        <v>1.000001</v>
      </c>
      <c r="S393" s="99" t="str">
        <f t="shared" si="11"/>
        <v>#REF!</v>
      </c>
    </row>
    <row r="394">
      <c r="A394" s="100"/>
      <c r="B394" s="87" t="s">
        <v>1484</v>
      </c>
      <c r="C394" s="88" t="str">
        <f t="shared" si="1"/>
        <v>#REF!</v>
      </c>
      <c r="D394" s="89" t="str">
        <f t="shared" si="2"/>
        <v>#REF!</v>
      </c>
      <c r="E394" s="64" t="str">
        <f t="shared" si="3"/>
        <v>#REF!</v>
      </c>
      <c r="F394" s="90">
        <f>IF(ISERROR(1/VLOOKUP(B394,Simulador!A:T,13,0)),0,1/VLOOKUP(B394,Simulador!A:T,13,0))</f>
        <v>0</v>
      </c>
      <c r="G394" s="91">
        <f t="shared" si="4"/>
        <v>1.000001</v>
      </c>
      <c r="H394" s="92" t="str">
        <f t="shared" si="5"/>
        <v>#REF!</v>
      </c>
      <c r="M394" s="87" t="s">
        <v>1484</v>
      </c>
      <c r="N394" s="88" t="str">
        <f t="shared" si="7"/>
        <v>#REF!</v>
      </c>
      <c r="O394" s="95" t="str">
        <f t="shared" si="8"/>
        <v>#REF!</v>
      </c>
      <c r="P394" s="96" t="str">
        <f t="shared" si="9"/>
        <v>#REF!</v>
      </c>
      <c r="Q394" s="97">
        <f>IF(ISERROR(1/VLOOKUP(M394,Simulador!A:T,6,0)),0,1/VLOOKUP(M394,Simulador!A:T,6,0))</f>
        <v>0</v>
      </c>
      <c r="R394" s="98">
        <f t="shared" si="10"/>
        <v>1.000001</v>
      </c>
      <c r="S394" s="99" t="str">
        <f t="shared" si="11"/>
        <v>#REF!</v>
      </c>
    </row>
    <row r="395">
      <c r="A395" s="100"/>
      <c r="B395" s="87" t="s">
        <v>1485</v>
      </c>
      <c r="C395" s="88" t="str">
        <f t="shared" si="1"/>
        <v>#REF!</v>
      </c>
      <c r="D395" s="89" t="str">
        <f t="shared" si="2"/>
        <v>#REF!</v>
      </c>
      <c r="E395" s="64" t="str">
        <f t="shared" si="3"/>
        <v>#REF!</v>
      </c>
      <c r="F395" s="90">
        <f>IF(ISERROR(1/VLOOKUP(B395,Simulador!A:T,13,0)),0,1/VLOOKUP(B395,Simulador!A:T,13,0))</f>
        <v>0</v>
      </c>
      <c r="G395" s="91">
        <f t="shared" si="4"/>
        <v>1.000001</v>
      </c>
      <c r="H395" s="92" t="str">
        <f t="shared" si="5"/>
        <v>#REF!</v>
      </c>
      <c r="M395" s="87" t="s">
        <v>1485</v>
      </c>
      <c r="N395" s="88" t="str">
        <f t="shared" si="7"/>
        <v>#REF!</v>
      </c>
      <c r="O395" s="95" t="str">
        <f t="shared" si="8"/>
        <v>#REF!</v>
      </c>
      <c r="P395" s="96" t="str">
        <f t="shared" si="9"/>
        <v>#REF!</v>
      </c>
      <c r="Q395" s="97">
        <f>IF(ISERROR(1/VLOOKUP(M395,Simulador!A:T,6,0)),0,1/VLOOKUP(M395,Simulador!A:T,6,0))</f>
        <v>0</v>
      </c>
      <c r="R395" s="98">
        <f t="shared" si="10"/>
        <v>1.000001</v>
      </c>
      <c r="S395" s="99" t="str">
        <f t="shared" si="11"/>
        <v>#REF!</v>
      </c>
    </row>
    <row r="396">
      <c r="A396" s="100"/>
      <c r="B396" s="87" t="s">
        <v>1486</v>
      </c>
      <c r="C396" s="88" t="str">
        <f t="shared" si="1"/>
        <v>#REF!</v>
      </c>
      <c r="D396" s="89" t="str">
        <f t="shared" si="2"/>
        <v>#REF!</v>
      </c>
      <c r="E396" s="64" t="str">
        <f t="shared" si="3"/>
        <v>#REF!</v>
      </c>
      <c r="F396" s="90">
        <f>IF(ISERROR(1/VLOOKUP(B396,Simulador!A:T,13,0)),0,1/VLOOKUP(B396,Simulador!A:T,13,0))</f>
        <v>0</v>
      </c>
      <c r="G396" s="91">
        <f t="shared" si="4"/>
        <v>1.000001</v>
      </c>
      <c r="H396" s="92" t="str">
        <f t="shared" si="5"/>
        <v>#REF!</v>
      </c>
      <c r="M396" s="87" t="s">
        <v>1486</v>
      </c>
      <c r="N396" s="88" t="str">
        <f t="shared" si="7"/>
        <v>#REF!</v>
      </c>
      <c r="O396" s="95" t="str">
        <f t="shared" si="8"/>
        <v>#REF!</v>
      </c>
      <c r="P396" s="96" t="str">
        <f t="shared" si="9"/>
        <v>#REF!</v>
      </c>
      <c r="Q396" s="97">
        <f>IF(ISERROR(1/VLOOKUP(M396,Simulador!A:T,6,0)),0,1/VLOOKUP(M396,Simulador!A:T,6,0))</f>
        <v>0</v>
      </c>
      <c r="R396" s="98">
        <f t="shared" si="10"/>
        <v>1.000001</v>
      </c>
      <c r="S396" s="99" t="str">
        <f t="shared" si="11"/>
        <v>#REF!</v>
      </c>
    </row>
    <row r="397">
      <c r="A397" s="100"/>
      <c r="B397" s="87" t="s">
        <v>1487</v>
      </c>
      <c r="C397" s="88" t="str">
        <f t="shared" si="1"/>
        <v>#REF!</v>
      </c>
      <c r="D397" s="89" t="str">
        <f t="shared" si="2"/>
        <v>#REF!</v>
      </c>
      <c r="E397" s="64" t="str">
        <f t="shared" si="3"/>
        <v>#REF!</v>
      </c>
      <c r="F397" s="90">
        <f>IF(ISERROR(1/VLOOKUP(B397,Simulador!A:T,13,0)),0,1/VLOOKUP(B397,Simulador!A:T,13,0))</f>
        <v>0</v>
      </c>
      <c r="G397" s="91">
        <f t="shared" si="4"/>
        <v>1.000001</v>
      </c>
      <c r="H397" s="92" t="str">
        <f t="shared" si="5"/>
        <v>#REF!</v>
      </c>
      <c r="M397" s="87" t="s">
        <v>1487</v>
      </c>
      <c r="N397" s="88" t="str">
        <f t="shared" si="7"/>
        <v>#REF!</v>
      </c>
      <c r="O397" s="95" t="str">
        <f t="shared" si="8"/>
        <v>#REF!</v>
      </c>
      <c r="P397" s="96" t="str">
        <f t="shared" si="9"/>
        <v>#REF!</v>
      </c>
      <c r="Q397" s="97">
        <f>IF(ISERROR(1/VLOOKUP(M397,Simulador!A:T,6,0)),0,1/VLOOKUP(M397,Simulador!A:T,6,0))</f>
        <v>0</v>
      </c>
      <c r="R397" s="98">
        <f t="shared" si="10"/>
        <v>1.000001</v>
      </c>
      <c r="S397" s="99" t="str">
        <f t="shared" si="11"/>
        <v>#REF!</v>
      </c>
    </row>
    <row r="398">
      <c r="A398" s="100"/>
      <c r="B398" s="87" t="s">
        <v>1488</v>
      </c>
      <c r="C398" s="88" t="str">
        <f t="shared" si="1"/>
        <v>#REF!</v>
      </c>
      <c r="D398" s="89" t="str">
        <f t="shared" si="2"/>
        <v>#REF!</v>
      </c>
      <c r="E398" s="64" t="str">
        <f t="shared" si="3"/>
        <v>#REF!</v>
      </c>
      <c r="F398" s="90">
        <f>IF(ISERROR(1/VLOOKUP(B398,Simulador!A:T,13,0)),0,1/VLOOKUP(B398,Simulador!A:T,13,0))</f>
        <v>0</v>
      </c>
      <c r="G398" s="91">
        <f t="shared" si="4"/>
        <v>1.000001</v>
      </c>
      <c r="H398" s="92" t="str">
        <f t="shared" si="5"/>
        <v>#REF!</v>
      </c>
      <c r="M398" s="87" t="s">
        <v>1488</v>
      </c>
      <c r="N398" s="88" t="str">
        <f t="shared" si="7"/>
        <v>#REF!</v>
      </c>
      <c r="O398" s="95" t="str">
        <f t="shared" si="8"/>
        <v>#REF!</v>
      </c>
      <c r="P398" s="96" t="str">
        <f t="shared" si="9"/>
        <v>#REF!</v>
      </c>
      <c r="Q398" s="97">
        <f>IF(ISERROR(1/VLOOKUP(M398,Simulador!A:T,6,0)),0,1/VLOOKUP(M398,Simulador!A:T,6,0))</f>
        <v>0</v>
      </c>
      <c r="R398" s="98">
        <f t="shared" si="10"/>
        <v>1.000001</v>
      </c>
      <c r="S398" s="99" t="str">
        <f t="shared" si="11"/>
        <v>#REF!</v>
      </c>
    </row>
    <row r="399">
      <c r="A399" s="100"/>
      <c r="B399" s="87" t="s">
        <v>1489</v>
      </c>
      <c r="C399" s="88" t="str">
        <f t="shared" si="1"/>
        <v>#REF!</v>
      </c>
      <c r="D399" s="89" t="str">
        <f t="shared" si="2"/>
        <v>#REF!</v>
      </c>
      <c r="E399" s="64" t="str">
        <f t="shared" si="3"/>
        <v>#REF!</v>
      </c>
      <c r="F399" s="90">
        <f>IF(ISERROR(1/VLOOKUP(B399,Simulador!A:T,13,0)),0,1/VLOOKUP(B399,Simulador!A:T,13,0))</f>
        <v>0</v>
      </c>
      <c r="G399" s="91">
        <f t="shared" si="4"/>
        <v>1.000001</v>
      </c>
      <c r="H399" s="92" t="str">
        <f t="shared" si="5"/>
        <v>#REF!</v>
      </c>
      <c r="M399" s="87" t="s">
        <v>1489</v>
      </c>
      <c r="N399" s="88" t="str">
        <f t="shared" si="7"/>
        <v>#REF!</v>
      </c>
      <c r="O399" s="95" t="str">
        <f t="shared" si="8"/>
        <v>#REF!</v>
      </c>
      <c r="P399" s="96" t="str">
        <f t="shared" si="9"/>
        <v>#REF!</v>
      </c>
      <c r="Q399" s="97">
        <f>IF(ISERROR(1/VLOOKUP(M399,Simulador!A:T,6,0)),0,1/VLOOKUP(M399,Simulador!A:T,6,0))</f>
        <v>0</v>
      </c>
      <c r="R399" s="98">
        <f t="shared" si="10"/>
        <v>1.000001</v>
      </c>
      <c r="S399" s="99" t="str">
        <f t="shared" si="11"/>
        <v>#REF!</v>
      </c>
    </row>
    <row r="400">
      <c r="A400" s="100"/>
      <c r="B400" s="87" t="s">
        <v>1490</v>
      </c>
      <c r="C400" s="88" t="str">
        <f t="shared" si="1"/>
        <v>#REF!</v>
      </c>
      <c r="D400" s="89" t="str">
        <f t="shared" si="2"/>
        <v>#REF!</v>
      </c>
      <c r="E400" s="64" t="str">
        <f t="shared" si="3"/>
        <v>#REF!</v>
      </c>
      <c r="F400" s="90">
        <f>IF(ISERROR(1/VLOOKUP(B400,Simulador!A:T,13,0)),0,1/VLOOKUP(B400,Simulador!A:T,13,0))</f>
        <v>0</v>
      </c>
      <c r="G400" s="91">
        <f t="shared" si="4"/>
        <v>1.000001</v>
      </c>
      <c r="H400" s="92" t="str">
        <f t="shared" si="5"/>
        <v>#REF!</v>
      </c>
      <c r="M400" s="87" t="s">
        <v>1490</v>
      </c>
      <c r="N400" s="88" t="str">
        <f t="shared" si="7"/>
        <v>#REF!</v>
      </c>
      <c r="O400" s="95" t="str">
        <f t="shared" si="8"/>
        <v>#REF!</v>
      </c>
      <c r="P400" s="96" t="str">
        <f t="shared" si="9"/>
        <v>#REF!</v>
      </c>
      <c r="Q400" s="97">
        <f>IF(ISERROR(1/VLOOKUP(M400,Simulador!A:T,6,0)),0,1/VLOOKUP(M400,Simulador!A:T,6,0))</f>
        <v>0</v>
      </c>
      <c r="R400" s="98">
        <f t="shared" si="10"/>
        <v>1.000001</v>
      </c>
      <c r="S400" s="99" t="str">
        <f t="shared" si="11"/>
        <v>#REF!</v>
      </c>
    </row>
    <row r="401">
      <c r="A401" s="100"/>
      <c r="B401" s="87" t="s">
        <v>1491</v>
      </c>
      <c r="C401" s="88" t="str">
        <f t="shared" si="1"/>
        <v>#REF!</v>
      </c>
      <c r="D401" s="89" t="str">
        <f t="shared" si="2"/>
        <v>#REF!</v>
      </c>
      <c r="E401" s="64" t="str">
        <f t="shared" si="3"/>
        <v>#REF!</v>
      </c>
      <c r="F401" s="90">
        <f>IF(ISERROR(1/VLOOKUP(B401,Simulador!A:T,13,0)),0,1/VLOOKUP(B401,Simulador!A:T,13,0))</f>
        <v>0</v>
      </c>
      <c r="G401" s="91">
        <f t="shared" si="4"/>
        <v>1.000001</v>
      </c>
      <c r="H401" s="92" t="str">
        <f t="shared" si="5"/>
        <v>#REF!</v>
      </c>
      <c r="M401" s="87" t="s">
        <v>1491</v>
      </c>
      <c r="N401" s="88" t="str">
        <f t="shared" si="7"/>
        <v>#REF!</v>
      </c>
      <c r="O401" s="95" t="str">
        <f t="shared" si="8"/>
        <v>#REF!</v>
      </c>
      <c r="P401" s="96" t="str">
        <f t="shared" si="9"/>
        <v>#REF!</v>
      </c>
      <c r="Q401" s="97">
        <f>IF(ISERROR(1/VLOOKUP(M401,Simulador!A:T,6,0)),0,1/VLOOKUP(M401,Simulador!A:T,6,0))</f>
        <v>0</v>
      </c>
      <c r="R401" s="98">
        <f t="shared" si="10"/>
        <v>1.000001</v>
      </c>
      <c r="S401" s="99" t="str">
        <f t="shared" si="11"/>
        <v>#REF!</v>
      </c>
    </row>
    <row r="402">
      <c r="A402" s="100"/>
      <c r="B402" s="87" t="s">
        <v>1492</v>
      </c>
      <c r="C402" s="88" t="str">
        <f t="shared" si="1"/>
        <v>#REF!</v>
      </c>
      <c r="D402" s="89" t="str">
        <f t="shared" si="2"/>
        <v>#REF!</v>
      </c>
      <c r="E402" s="64" t="str">
        <f t="shared" si="3"/>
        <v>#REF!</v>
      </c>
      <c r="F402" s="90">
        <f>IF(ISERROR(1/VLOOKUP(B402,Simulador!A:T,13,0)),0,1/VLOOKUP(B402,Simulador!A:T,13,0))</f>
        <v>0</v>
      </c>
      <c r="G402" s="91">
        <f t="shared" si="4"/>
        <v>1.000001</v>
      </c>
      <c r="H402" s="92" t="str">
        <f t="shared" si="5"/>
        <v>#REF!</v>
      </c>
      <c r="M402" s="87" t="s">
        <v>1492</v>
      </c>
      <c r="N402" s="88" t="str">
        <f t="shared" si="7"/>
        <v>#REF!</v>
      </c>
      <c r="O402" s="95" t="str">
        <f t="shared" si="8"/>
        <v>#REF!</v>
      </c>
      <c r="P402" s="96" t="str">
        <f t="shared" si="9"/>
        <v>#REF!</v>
      </c>
      <c r="Q402" s="97">
        <f>IF(ISERROR(1/VLOOKUP(M402,Simulador!A:T,6,0)),0,1/VLOOKUP(M402,Simulador!A:T,6,0))</f>
        <v>0</v>
      </c>
      <c r="R402" s="98">
        <f t="shared" si="10"/>
        <v>1.000001</v>
      </c>
      <c r="S402" s="99" t="str">
        <f t="shared" si="11"/>
        <v>#REF!</v>
      </c>
    </row>
    <row r="403">
      <c r="A403" s="100"/>
      <c r="B403" s="87" t="s">
        <v>1493</v>
      </c>
      <c r="C403" s="88" t="str">
        <f t="shared" si="1"/>
        <v>#REF!</v>
      </c>
      <c r="D403" s="89" t="str">
        <f t="shared" si="2"/>
        <v>#REF!</v>
      </c>
      <c r="E403" s="64" t="str">
        <f t="shared" si="3"/>
        <v>#REF!</v>
      </c>
      <c r="F403" s="90">
        <f>IF(ISERROR(1/VLOOKUP(B403,Simulador!A:T,13,0)),0,1/VLOOKUP(B403,Simulador!A:T,13,0))</f>
        <v>0</v>
      </c>
      <c r="G403" s="91">
        <f t="shared" si="4"/>
        <v>1.000001</v>
      </c>
      <c r="H403" s="92" t="str">
        <f t="shared" si="5"/>
        <v>#REF!</v>
      </c>
      <c r="M403" s="87" t="s">
        <v>1493</v>
      </c>
      <c r="N403" s="88" t="str">
        <f t="shared" si="7"/>
        <v>#REF!</v>
      </c>
      <c r="O403" s="95" t="str">
        <f t="shared" si="8"/>
        <v>#REF!</v>
      </c>
      <c r="P403" s="96" t="str">
        <f t="shared" si="9"/>
        <v>#REF!</v>
      </c>
      <c r="Q403" s="97">
        <f>IF(ISERROR(1/VLOOKUP(M403,Simulador!A:T,6,0)),0,1/VLOOKUP(M403,Simulador!A:T,6,0))</f>
        <v>0</v>
      </c>
      <c r="R403" s="98">
        <f t="shared" si="10"/>
        <v>1.000001</v>
      </c>
      <c r="S403" s="99" t="str">
        <f t="shared" si="11"/>
        <v>#REF!</v>
      </c>
    </row>
    <row r="404">
      <c r="A404" s="100"/>
      <c r="B404" s="87" t="s">
        <v>1494</v>
      </c>
      <c r="C404" s="88" t="str">
        <f t="shared" si="1"/>
        <v>#REF!</v>
      </c>
      <c r="D404" s="89" t="str">
        <f t="shared" si="2"/>
        <v>#REF!</v>
      </c>
      <c r="E404" s="64" t="str">
        <f t="shared" si="3"/>
        <v>#REF!</v>
      </c>
      <c r="F404" s="90">
        <f>IF(ISERROR(1/VLOOKUP(B404,Simulador!A:T,13,0)),0,1/VLOOKUP(B404,Simulador!A:T,13,0))</f>
        <v>0</v>
      </c>
      <c r="G404" s="91">
        <f t="shared" si="4"/>
        <v>1.000001</v>
      </c>
      <c r="H404" s="92" t="str">
        <f t="shared" si="5"/>
        <v>#REF!</v>
      </c>
      <c r="M404" s="87" t="s">
        <v>1494</v>
      </c>
      <c r="N404" s="88" t="str">
        <f t="shared" si="7"/>
        <v>#REF!</v>
      </c>
      <c r="O404" s="95" t="str">
        <f t="shared" si="8"/>
        <v>#REF!</v>
      </c>
      <c r="P404" s="96" t="str">
        <f t="shared" si="9"/>
        <v>#REF!</v>
      </c>
      <c r="Q404" s="97">
        <f>IF(ISERROR(1/VLOOKUP(M404,Simulador!A:T,6,0)),0,1/VLOOKUP(M404,Simulador!A:T,6,0))</f>
        <v>0</v>
      </c>
      <c r="R404" s="98">
        <f t="shared" si="10"/>
        <v>1.000001</v>
      </c>
      <c r="S404" s="99" t="str">
        <f t="shared" si="11"/>
        <v>#REF!</v>
      </c>
    </row>
    <row r="405">
      <c r="A405" s="100"/>
      <c r="B405" s="87" t="s">
        <v>1495</v>
      </c>
      <c r="C405" s="88" t="str">
        <f t="shared" si="1"/>
        <v>#REF!</v>
      </c>
      <c r="D405" s="89" t="str">
        <f t="shared" si="2"/>
        <v>#REF!</v>
      </c>
      <c r="E405" s="64" t="str">
        <f t="shared" si="3"/>
        <v>#REF!</v>
      </c>
      <c r="F405" s="90">
        <f>IF(ISERROR(1/VLOOKUP(B405,Simulador!A:T,13,0)),0,1/VLOOKUP(B405,Simulador!A:T,13,0))</f>
        <v>0</v>
      </c>
      <c r="G405" s="91">
        <f t="shared" si="4"/>
        <v>1.000001</v>
      </c>
      <c r="H405" s="92" t="str">
        <f t="shared" si="5"/>
        <v>#REF!</v>
      </c>
      <c r="M405" s="87" t="s">
        <v>1495</v>
      </c>
      <c r="N405" s="88" t="str">
        <f t="shared" si="7"/>
        <v>#REF!</v>
      </c>
      <c r="O405" s="95" t="str">
        <f t="shared" si="8"/>
        <v>#REF!</v>
      </c>
      <c r="P405" s="96" t="str">
        <f t="shared" si="9"/>
        <v>#REF!</v>
      </c>
      <c r="Q405" s="97">
        <f>IF(ISERROR(1/VLOOKUP(M405,Simulador!A:T,6,0)),0,1/VLOOKUP(M405,Simulador!A:T,6,0))</f>
        <v>0</v>
      </c>
      <c r="R405" s="98">
        <f t="shared" si="10"/>
        <v>1.000001</v>
      </c>
      <c r="S405" s="99" t="str">
        <f t="shared" si="11"/>
        <v>#REF!</v>
      </c>
    </row>
    <row r="406">
      <c r="A406" s="100"/>
      <c r="B406" s="87" t="s">
        <v>1496</v>
      </c>
      <c r="C406" s="88" t="str">
        <f t="shared" si="1"/>
        <v>#REF!</v>
      </c>
      <c r="D406" s="89" t="str">
        <f t="shared" si="2"/>
        <v>#REF!</v>
      </c>
      <c r="E406" s="64" t="str">
        <f t="shared" si="3"/>
        <v>#REF!</v>
      </c>
      <c r="F406" s="90">
        <f>IF(ISERROR(1/VLOOKUP(B406,Simulador!A:T,13,0)),0,1/VLOOKUP(B406,Simulador!A:T,13,0))</f>
        <v>0</v>
      </c>
      <c r="G406" s="91">
        <f t="shared" si="4"/>
        <v>1.000001</v>
      </c>
      <c r="H406" s="92" t="str">
        <f t="shared" si="5"/>
        <v>#REF!</v>
      </c>
      <c r="M406" s="87" t="s">
        <v>1496</v>
      </c>
      <c r="N406" s="88" t="str">
        <f t="shared" si="7"/>
        <v>#REF!</v>
      </c>
      <c r="O406" s="95" t="str">
        <f t="shared" si="8"/>
        <v>#REF!</v>
      </c>
      <c r="P406" s="96" t="str">
        <f t="shared" si="9"/>
        <v>#REF!</v>
      </c>
      <c r="Q406" s="97">
        <f>IF(ISERROR(1/VLOOKUP(M406,Simulador!A:T,6,0)),0,1/VLOOKUP(M406,Simulador!A:T,6,0))</f>
        <v>0</v>
      </c>
      <c r="R406" s="98">
        <f t="shared" si="10"/>
        <v>1.000001</v>
      </c>
      <c r="S406" s="99" t="str">
        <f t="shared" si="11"/>
        <v>#REF!</v>
      </c>
    </row>
    <row r="407">
      <c r="A407" s="100"/>
      <c r="B407" s="87" t="s">
        <v>1497</v>
      </c>
      <c r="C407" s="88" t="str">
        <f t="shared" si="1"/>
        <v>#REF!</v>
      </c>
      <c r="D407" s="89" t="str">
        <f t="shared" si="2"/>
        <v>#REF!</v>
      </c>
      <c r="E407" s="64" t="str">
        <f t="shared" si="3"/>
        <v>#REF!</v>
      </c>
      <c r="F407" s="90">
        <f>IF(ISERROR(1/VLOOKUP(B407,Simulador!A:T,13,0)),0,1/VLOOKUP(B407,Simulador!A:T,13,0))</f>
        <v>0</v>
      </c>
      <c r="G407" s="91">
        <f t="shared" si="4"/>
        <v>1.000001</v>
      </c>
      <c r="H407" s="92" t="str">
        <f t="shared" si="5"/>
        <v>#REF!</v>
      </c>
      <c r="M407" s="87" t="s">
        <v>1497</v>
      </c>
      <c r="N407" s="88" t="str">
        <f t="shared" si="7"/>
        <v>#REF!</v>
      </c>
      <c r="O407" s="95" t="str">
        <f t="shared" si="8"/>
        <v>#REF!</v>
      </c>
      <c r="P407" s="96" t="str">
        <f t="shared" si="9"/>
        <v>#REF!</v>
      </c>
      <c r="Q407" s="97">
        <f>IF(ISERROR(1/VLOOKUP(M407,Simulador!A:T,6,0)),0,1/VLOOKUP(M407,Simulador!A:T,6,0))</f>
        <v>0</v>
      </c>
      <c r="R407" s="98">
        <f t="shared" si="10"/>
        <v>1.000001</v>
      </c>
      <c r="S407" s="99" t="str">
        <f t="shared" si="11"/>
        <v>#REF!</v>
      </c>
    </row>
    <row r="408">
      <c r="A408" s="100"/>
      <c r="B408" s="87" t="s">
        <v>1498</v>
      </c>
      <c r="C408" s="88" t="str">
        <f t="shared" si="1"/>
        <v>#REF!</v>
      </c>
      <c r="D408" s="89" t="str">
        <f t="shared" si="2"/>
        <v>#REF!</v>
      </c>
      <c r="E408" s="64" t="str">
        <f t="shared" si="3"/>
        <v>#REF!</v>
      </c>
      <c r="F408" s="90">
        <f>IF(ISERROR(1/VLOOKUP(B408,Simulador!A:T,13,0)),0,1/VLOOKUP(B408,Simulador!A:T,13,0))</f>
        <v>0</v>
      </c>
      <c r="G408" s="91">
        <f t="shared" si="4"/>
        <v>1.000001</v>
      </c>
      <c r="H408" s="92" t="str">
        <f t="shared" si="5"/>
        <v>#REF!</v>
      </c>
      <c r="M408" s="87" t="s">
        <v>1498</v>
      </c>
      <c r="N408" s="88" t="str">
        <f t="shared" si="7"/>
        <v>#REF!</v>
      </c>
      <c r="O408" s="95" t="str">
        <f t="shared" si="8"/>
        <v>#REF!</v>
      </c>
      <c r="P408" s="96" t="str">
        <f t="shared" si="9"/>
        <v>#REF!</v>
      </c>
      <c r="Q408" s="97">
        <f>IF(ISERROR(1/VLOOKUP(M408,Simulador!A:T,6,0)),0,1/VLOOKUP(M408,Simulador!A:T,6,0))</f>
        <v>0</v>
      </c>
      <c r="R408" s="98">
        <f t="shared" si="10"/>
        <v>1.000001</v>
      </c>
      <c r="S408" s="99" t="str">
        <f t="shared" si="11"/>
        <v>#REF!</v>
      </c>
    </row>
    <row r="409">
      <c r="A409" s="100"/>
      <c r="B409" s="87" t="s">
        <v>1499</v>
      </c>
      <c r="C409" s="88" t="str">
        <f t="shared" si="1"/>
        <v>#REF!</v>
      </c>
      <c r="D409" s="89" t="str">
        <f t="shared" si="2"/>
        <v>#REF!</v>
      </c>
      <c r="E409" s="64" t="str">
        <f t="shared" si="3"/>
        <v>#REF!</v>
      </c>
      <c r="F409" s="90">
        <f>IF(ISERROR(1/VLOOKUP(B409,Simulador!A:T,13,0)),0,1/VLOOKUP(B409,Simulador!A:T,13,0))</f>
        <v>0</v>
      </c>
      <c r="G409" s="91">
        <f t="shared" si="4"/>
        <v>1.000001</v>
      </c>
      <c r="H409" s="92" t="str">
        <f t="shared" si="5"/>
        <v>#REF!</v>
      </c>
      <c r="M409" s="87" t="s">
        <v>1499</v>
      </c>
      <c r="N409" s="88" t="str">
        <f t="shared" si="7"/>
        <v>#REF!</v>
      </c>
      <c r="O409" s="95" t="str">
        <f t="shared" si="8"/>
        <v>#REF!</v>
      </c>
      <c r="P409" s="96" t="str">
        <f t="shared" si="9"/>
        <v>#REF!</v>
      </c>
      <c r="Q409" s="97">
        <f>IF(ISERROR(1/VLOOKUP(M409,Simulador!A:T,6,0)),0,1/VLOOKUP(M409,Simulador!A:T,6,0))</f>
        <v>0</v>
      </c>
      <c r="R409" s="98">
        <f t="shared" si="10"/>
        <v>1.000001</v>
      </c>
      <c r="S409" s="99" t="str">
        <f t="shared" si="11"/>
        <v>#REF!</v>
      </c>
    </row>
    <row r="410">
      <c r="A410" s="100"/>
      <c r="B410" s="87" t="s">
        <v>1500</v>
      </c>
      <c r="C410" s="88" t="str">
        <f t="shared" si="1"/>
        <v>#REF!</v>
      </c>
      <c r="D410" s="89" t="str">
        <f t="shared" si="2"/>
        <v>#REF!</v>
      </c>
      <c r="E410" s="64" t="str">
        <f t="shared" si="3"/>
        <v>#REF!</v>
      </c>
      <c r="F410" s="90">
        <f>IF(ISERROR(1/VLOOKUP(B410,Simulador!A:T,13,0)),0,1/VLOOKUP(B410,Simulador!A:T,13,0))</f>
        <v>0</v>
      </c>
      <c r="G410" s="91">
        <f t="shared" si="4"/>
        <v>1.000001</v>
      </c>
      <c r="H410" s="92" t="str">
        <f t="shared" si="5"/>
        <v>#REF!</v>
      </c>
      <c r="M410" s="87" t="s">
        <v>1500</v>
      </c>
      <c r="N410" s="88" t="str">
        <f t="shared" si="7"/>
        <v>#REF!</v>
      </c>
      <c r="O410" s="95" t="str">
        <f t="shared" si="8"/>
        <v>#REF!</v>
      </c>
      <c r="P410" s="96" t="str">
        <f t="shared" si="9"/>
        <v>#REF!</v>
      </c>
      <c r="Q410" s="97">
        <f>IF(ISERROR(1/VLOOKUP(M410,Simulador!A:T,6,0)),0,1/VLOOKUP(M410,Simulador!A:T,6,0))</f>
        <v>0</v>
      </c>
      <c r="R410" s="98">
        <f t="shared" si="10"/>
        <v>1.000001</v>
      </c>
      <c r="S410" s="99" t="str">
        <f t="shared" si="11"/>
        <v>#REF!</v>
      </c>
    </row>
    <row r="411">
      <c r="A411" s="100"/>
      <c r="B411" s="87" t="s">
        <v>1501</v>
      </c>
      <c r="C411" s="88" t="str">
        <f t="shared" si="1"/>
        <v>#REF!</v>
      </c>
      <c r="D411" s="89" t="str">
        <f t="shared" si="2"/>
        <v>#REF!</v>
      </c>
      <c r="E411" s="64" t="str">
        <f t="shared" si="3"/>
        <v>#REF!</v>
      </c>
      <c r="F411" s="90">
        <f>IF(ISERROR(1/VLOOKUP(B411,Simulador!A:T,13,0)),0,1/VLOOKUP(B411,Simulador!A:T,13,0))</f>
        <v>0</v>
      </c>
      <c r="G411" s="91">
        <f t="shared" si="4"/>
        <v>1.000001</v>
      </c>
      <c r="H411" s="92" t="str">
        <f t="shared" si="5"/>
        <v>#REF!</v>
      </c>
      <c r="M411" s="87" t="s">
        <v>1501</v>
      </c>
      <c r="N411" s="88" t="str">
        <f t="shared" si="7"/>
        <v>#REF!</v>
      </c>
      <c r="O411" s="95" t="str">
        <f t="shared" si="8"/>
        <v>#REF!</v>
      </c>
      <c r="P411" s="96" t="str">
        <f t="shared" si="9"/>
        <v>#REF!</v>
      </c>
      <c r="Q411" s="97">
        <f>IF(ISERROR(1/VLOOKUP(M411,Simulador!A:T,6,0)),0,1/VLOOKUP(M411,Simulador!A:T,6,0))</f>
        <v>0</v>
      </c>
      <c r="R411" s="98">
        <f t="shared" si="10"/>
        <v>1.000001</v>
      </c>
      <c r="S411" s="99" t="str">
        <f t="shared" si="11"/>
        <v>#REF!</v>
      </c>
    </row>
    <row r="412">
      <c r="A412" s="100"/>
      <c r="B412" s="87" t="s">
        <v>1502</v>
      </c>
      <c r="C412" s="88" t="str">
        <f t="shared" si="1"/>
        <v>#REF!</v>
      </c>
      <c r="D412" s="89" t="str">
        <f t="shared" si="2"/>
        <v>#REF!</v>
      </c>
      <c r="E412" s="64" t="str">
        <f t="shared" si="3"/>
        <v>#REF!</v>
      </c>
      <c r="F412" s="90">
        <f>IF(ISERROR(1/VLOOKUP(B412,Simulador!A:T,13,0)),0,1/VLOOKUP(B412,Simulador!A:T,13,0))</f>
        <v>0</v>
      </c>
      <c r="G412" s="91">
        <f t="shared" si="4"/>
        <v>1.000001</v>
      </c>
      <c r="H412" s="92" t="str">
        <f t="shared" si="5"/>
        <v>#REF!</v>
      </c>
      <c r="M412" s="87" t="s">
        <v>1502</v>
      </c>
      <c r="N412" s="88" t="str">
        <f t="shared" si="7"/>
        <v>#REF!</v>
      </c>
      <c r="O412" s="95" t="str">
        <f t="shared" si="8"/>
        <v>#REF!</v>
      </c>
      <c r="P412" s="96" t="str">
        <f t="shared" si="9"/>
        <v>#REF!</v>
      </c>
      <c r="Q412" s="97">
        <f>IF(ISERROR(1/VLOOKUP(M412,Simulador!A:T,6,0)),0,1/VLOOKUP(M412,Simulador!A:T,6,0))</f>
        <v>0</v>
      </c>
      <c r="R412" s="98">
        <f t="shared" si="10"/>
        <v>1.000001</v>
      </c>
      <c r="S412" s="99" t="str">
        <f t="shared" si="11"/>
        <v>#REF!</v>
      </c>
    </row>
    <row r="413">
      <c r="A413" s="100"/>
      <c r="B413" s="87" t="s">
        <v>1503</v>
      </c>
      <c r="C413" s="88" t="str">
        <f t="shared" si="1"/>
        <v>#REF!</v>
      </c>
      <c r="D413" s="89" t="str">
        <f t="shared" si="2"/>
        <v>#REF!</v>
      </c>
      <c r="E413" s="64" t="str">
        <f t="shared" si="3"/>
        <v>#REF!</v>
      </c>
      <c r="F413" s="90">
        <f>IF(ISERROR(1/VLOOKUP(B413,Simulador!A:T,13,0)),0,1/VLOOKUP(B413,Simulador!A:T,13,0))</f>
        <v>0</v>
      </c>
      <c r="G413" s="91">
        <f t="shared" si="4"/>
        <v>1.000001</v>
      </c>
      <c r="H413" s="92" t="str">
        <f t="shared" si="5"/>
        <v>#REF!</v>
      </c>
      <c r="M413" s="87" t="s">
        <v>1503</v>
      </c>
      <c r="N413" s="88" t="str">
        <f t="shared" si="7"/>
        <v>#REF!</v>
      </c>
      <c r="O413" s="95" t="str">
        <f t="shared" si="8"/>
        <v>#REF!</v>
      </c>
      <c r="P413" s="96" t="str">
        <f t="shared" si="9"/>
        <v>#REF!</v>
      </c>
      <c r="Q413" s="97">
        <f>IF(ISERROR(1/VLOOKUP(M413,Simulador!A:T,6,0)),0,1/VLOOKUP(M413,Simulador!A:T,6,0))</f>
        <v>0</v>
      </c>
      <c r="R413" s="98">
        <f t="shared" si="10"/>
        <v>1.000001</v>
      </c>
      <c r="S413" s="99" t="str">
        <f t="shared" si="11"/>
        <v>#REF!</v>
      </c>
    </row>
    <row r="414">
      <c r="A414" s="100"/>
      <c r="B414" s="87" t="s">
        <v>1504</v>
      </c>
      <c r="C414" s="88" t="str">
        <f t="shared" si="1"/>
        <v>#REF!</v>
      </c>
      <c r="D414" s="89" t="str">
        <f t="shared" si="2"/>
        <v>#REF!</v>
      </c>
      <c r="E414" s="64" t="str">
        <f t="shared" si="3"/>
        <v>#REF!</v>
      </c>
      <c r="F414" s="90">
        <f>IF(ISERROR(1/VLOOKUP(B414,Simulador!A:T,13,0)),0,1/VLOOKUP(B414,Simulador!A:T,13,0))</f>
        <v>0</v>
      </c>
      <c r="G414" s="91">
        <f t="shared" si="4"/>
        <v>1.000001</v>
      </c>
      <c r="H414" s="92" t="str">
        <f t="shared" si="5"/>
        <v>#REF!</v>
      </c>
      <c r="M414" s="87" t="s">
        <v>1504</v>
      </c>
      <c r="N414" s="88" t="str">
        <f t="shared" si="7"/>
        <v>#REF!</v>
      </c>
      <c r="O414" s="95" t="str">
        <f t="shared" si="8"/>
        <v>#REF!</v>
      </c>
      <c r="P414" s="96" t="str">
        <f t="shared" si="9"/>
        <v>#REF!</v>
      </c>
      <c r="Q414" s="97">
        <f>IF(ISERROR(1/VLOOKUP(M414,Simulador!A:T,6,0)),0,1/VLOOKUP(M414,Simulador!A:T,6,0))</f>
        <v>0</v>
      </c>
      <c r="R414" s="98">
        <f t="shared" si="10"/>
        <v>1.000001</v>
      </c>
      <c r="S414" s="99" t="str">
        <f t="shared" si="11"/>
        <v>#REF!</v>
      </c>
    </row>
    <row r="415">
      <c r="A415" s="100"/>
      <c r="B415" s="87" t="s">
        <v>1505</v>
      </c>
      <c r="C415" s="88" t="str">
        <f t="shared" si="1"/>
        <v>#REF!</v>
      </c>
      <c r="D415" s="89" t="str">
        <f t="shared" si="2"/>
        <v>#REF!</v>
      </c>
      <c r="E415" s="64" t="str">
        <f t="shared" si="3"/>
        <v>#REF!</v>
      </c>
      <c r="F415" s="90">
        <f>IF(ISERROR(1/VLOOKUP(B415,Simulador!A:T,13,0)),0,1/VLOOKUP(B415,Simulador!A:T,13,0))</f>
        <v>0</v>
      </c>
      <c r="G415" s="91">
        <f t="shared" si="4"/>
        <v>1.000001</v>
      </c>
      <c r="H415" s="92" t="str">
        <f t="shared" si="5"/>
        <v>#REF!</v>
      </c>
      <c r="M415" s="87" t="s">
        <v>1505</v>
      </c>
      <c r="N415" s="88" t="str">
        <f t="shared" si="7"/>
        <v>#REF!</v>
      </c>
      <c r="O415" s="95" t="str">
        <f t="shared" si="8"/>
        <v>#REF!</v>
      </c>
      <c r="P415" s="96" t="str">
        <f t="shared" si="9"/>
        <v>#REF!</v>
      </c>
      <c r="Q415" s="97">
        <f>IF(ISERROR(1/VLOOKUP(M415,Simulador!A:T,6,0)),0,1/VLOOKUP(M415,Simulador!A:T,6,0))</f>
        <v>0</v>
      </c>
      <c r="R415" s="98">
        <f t="shared" si="10"/>
        <v>1.000001</v>
      </c>
      <c r="S415" s="99" t="str">
        <f t="shared" si="11"/>
        <v>#REF!</v>
      </c>
    </row>
    <row r="416">
      <c r="A416" s="100"/>
      <c r="B416" s="87" t="s">
        <v>1506</v>
      </c>
      <c r="C416" s="88" t="str">
        <f t="shared" si="1"/>
        <v>#REF!</v>
      </c>
      <c r="D416" s="89" t="str">
        <f t="shared" si="2"/>
        <v>#REF!</v>
      </c>
      <c r="E416" s="64" t="str">
        <f t="shared" si="3"/>
        <v>#REF!</v>
      </c>
      <c r="F416" s="90">
        <f>IF(ISERROR(1/VLOOKUP(B416,Simulador!A:T,13,0)),0,1/VLOOKUP(B416,Simulador!A:T,13,0))</f>
        <v>0</v>
      </c>
      <c r="G416" s="91">
        <f t="shared" si="4"/>
        <v>1.000001</v>
      </c>
      <c r="H416" s="92" t="str">
        <f t="shared" si="5"/>
        <v>#REF!</v>
      </c>
      <c r="M416" s="87" t="s">
        <v>1506</v>
      </c>
      <c r="N416" s="88" t="str">
        <f t="shared" si="7"/>
        <v>#REF!</v>
      </c>
      <c r="O416" s="95" t="str">
        <f t="shared" si="8"/>
        <v>#REF!</v>
      </c>
      <c r="P416" s="96" t="str">
        <f t="shared" si="9"/>
        <v>#REF!</v>
      </c>
      <c r="Q416" s="97">
        <f>IF(ISERROR(1/VLOOKUP(M416,Simulador!A:T,6,0)),0,1/VLOOKUP(M416,Simulador!A:T,6,0))</f>
        <v>0</v>
      </c>
      <c r="R416" s="98">
        <f t="shared" si="10"/>
        <v>1.000001</v>
      </c>
      <c r="S416" s="99" t="str">
        <f t="shared" si="11"/>
        <v>#REF!</v>
      </c>
    </row>
    <row r="417">
      <c r="A417" s="100"/>
      <c r="B417" s="87" t="s">
        <v>1507</v>
      </c>
      <c r="C417" s="88" t="str">
        <f t="shared" si="1"/>
        <v>#REF!</v>
      </c>
      <c r="D417" s="89" t="str">
        <f t="shared" si="2"/>
        <v>#REF!</v>
      </c>
      <c r="E417" s="64" t="str">
        <f t="shared" si="3"/>
        <v>#REF!</v>
      </c>
      <c r="F417" s="90">
        <f>IF(ISERROR(1/VLOOKUP(B417,Simulador!A:T,13,0)),0,1/VLOOKUP(B417,Simulador!A:T,13,0))</f>
        <v>0</v>
      </c>
      <c r="G417" s="91">
        <f t="shared" si="4"/>
        <v>1.000001</v>
      </c>
      <c r="H417" s="92" t="str">
        <f t="shared" si="5"/>
        <v>#REF!</v>
      </c>
      <c r="M417" s="87" t="s">
        <v>1507</v>
      </c>
      <c r="N417" s="88" t="str">
        <f t="shared" si="7"/>
        <v>#REF!</v>
      </c>
      <c r="O417" s="95" t="str">
        <f t="shared" si="8"/>
        <v>#REF!</v>
      </c>
      <c r="P417" s="96" t="str">
        <f t="shared" si="9"/>
        <v>#REF!</v>
      </c>
      <c r="Q417" s="97">
        <f>IF(ISERROR(1/VLOOKUP(M417,Simulador!A:T,6,0)),0,1/VLOOKUP(M417,Simulador!A:T,6,0))</f>
        <v>0</v>
      </c>
      <c r="R417" s="98">
        <f t="shared" si="10"/>
        <v>1.000001</v>
      </c>
      <c r="S417" s="99" t="str">
        <f t="shared" si="11"/>
        <v>#REF!</v>
      </c>
    </row>
    <row r="418">
      <c r="A418" s="100"/>
      <c r="B418" s="87" t="s">
        <v>1508</v>
      </c>
      <c r="C418" s="88" t="str">
        <f t="shared" si="1"/>
        <v>#REF!</v>
      </c>
      <c r="D418" s="89" t="str">
        <f t="shared" si="2"/>
        <v>#REF!</v>
      </c>
      <c r="E418" s="64" t="str">
        <f t="shared" si="3"/>
        <v>#REF!</v>
      </c>
      <c r="F418" s="90">
        <f>IF(ISERROR(1/VLOOKUP(B418,Simulador!A:T,13,0)),0,1/VLOOKUP(B418,Simulador!A:T,13,0))</f>
        <v>0</v>
      </c>
      <c r="G418" s="91">
        <f t="shared" si="4"/>
        <v>1.000001</v>
      </c>
      <c r="H418" s="92" t="str">
        <f t="shared" si="5"/>
        <v>#REF!</v>
      </c>
      <c r="M418" s="87" t="s">
        <v>1508</v>
      </c>
      <c r="N418" s="88" t="str">
        <f t="shared" si="7"/>
        <v>#REF!</v>
      </c>
      <c r="O418" s="95" t="str">
        <f t="shared" si="8"/>
        <v>#REF!</v>
      </c>
      <c r="P418" s="96" t="str">
        <f t="shared" si="9"/>
        <v>#REF!</v>
      </c>
      <c r="Q418" s="97">
        <f>IF(ISERROR(1/VLOOKUP(M418,Simulador!A:T,6,0)),0,1/VLOOKUP(M418,Simulador!A:T,6,0))</f>
        <v>0</v>
      </c>
      <c r="R418" s="98">
        <f t="shared" si="10"/>
        <v>1.000001</v>
      </c>
      <c r="S418" s="99" t="str">
        <f t="shared" si="11"/>
        <v>#REF!</v>
      </c>
    </row>
    <row r="419">
      <c r="A419" s="100"/>
      <c r="B419" s="87" t="s">
        <v>1509</v>
      </c>
      <c r="C419" s="88" t="str">
        <f t="shared" si="1"/>
        <v>#REF!</v>
      </c>
      <c r="D419" s="89" t="str">
        <f t="shared" si="2"/>
        <v>#REF!</v>
      </c>
      <c r="E419" s="64" t="str">
        <f t="shared" si="3"/>
        <v>#REF!</v>
      </c>
      <c r="F419" s="90">
        <f>IF(ISERROR(1/VLOOKUP(B419,Simulador!A:T,13,0)),0,1/VLOOKUP(B419,Simulador!A:T,13,0))</f>
        <v>0</v>
      </c>
      <c r="G419" s="91">
        <f t="shared" si="4"/>
        <v>1.000001</v>
      </c>
      <c r="H419" s="92" t="str">
        <f t="shared" si="5"/>
        <v>#REF!</v>
      </c>
      <c r="M419" s="87" t="s">
        <v>1509</v>
      </c>
      <c r="N419" s="88" t="str">
        <f t="shared" si="7"/>
        <v>#REF!</v>
      </c>
      <c r="O419" s="95" t="str">
        <f t="shared" si="8"/>
        <v>#REF!</v>
      </c>
      <c r="P419" s="96" t="str">
        <f t="shared" si="9"/>
        <v>#REF!</v>
      </c>
      <c r="Q419" s="97">
        <f>IF(ISERROR(1/VLOOKUP(M419,Simulador!A:T,6,0)),0,1/VLOOKUP(M419,Simulador!A:T,6,0))</f>
        <v>0</v>
      </c>
      <c r="R419" s="98">
        <f t="shared" si="10"/>
        <v>1.000001</v>
      </c>
      <c r="S419" s="99" t="str">
        <f t="shared" si="11"/>
        <v>#REF!</v>
      </c>
    </row>
    <row r="420">
      <c r="A420" s="100"/>
      <c r="B420" s="87" t="s">
        <v>1510</v>
      </c>
      <c r="C420" s="101" t="str">
        <f t="shared" si="1"/>
        <v>#REF!</v>
      </c>
      <c r="D420" s="89" t="str">
        <f t="shared" si="2"/>
        <v>#REF!</v>
      </c>
      <c r="E420" s="64" t="str">
        <f t="shared" si="3"/>
        <v>#REF!</v>
      </c>
      <c r="F420" s="90">
        <f>IF(ISERROR(1/VLOOKUP(B420,Simulador!A:T,13,0)),0,1/VLOOKUP(B420,Simulador!A:T,13,0))</f>
        <v>0</v>
      </c>
      <c r="G420" s="91">
        <f t="shared" si="4"/>
        <v>1.000001</v>
      </c>
      <c r="H420" s="92" t="str">
        <f t="shared" si="5"/>
        <v>#REF!</v>
      </c>
      <c r="M420" s="87" t="s">
        <v>1510</v>
      </c>
      <c r="N420" s="88" t="str">
        <f t="shared" si="7"/>
        <v>#REF!</v>
      </c>
      <c r="O420" s="95" t="str">
        <f t="shared" si="8"/>
        <v>#REF!</v>
      </c>
      <c r="P420" s="96" t="str">
        <f t="shared" si="9"/>
        <v>#REF!</v>
      </c>
      <c r="Q420" s="97">
        <f>IF(ISERROR(1/VLOOKUP(M420,Simulador!A:T,6,0)),0,1/VLOOKUP(M420,Simulador!A:T,6,0))</f>
        <v>0</v>
      </c>
      <c r="R420" s="98">
        <f t="shared" si="10"/>
        <v>1.000001</v>
      </c>
      <c r="S420" s="99" t="str">
        <f t="shared" si="11"/>
        <v>#REF!</v>
      </c>
    </row>
    <row r="421">
      <c r="A421" s="100"/>
      <c r="B421" s="87" t="s">
        <v>1511</v>
      </c>
      <c r="C421" s="101" t="str">
        <f t="shared" si="1"/>
        <v>#REF!</v>
      </c>
      <c r="D421" s="89" t="str">
        <f t="shared" si="2"/>
        <v>#REF!</v>
      </c>
      <c r="E421" s="64" t="str">
        <f t="shared" si="3"/>
        <v>#REF!</v>
      </c>
      <c r="F421" s="90">
        <f>IF(ISERROR(1/VLOOKUP(B421,Simulador!A:T,13,0)),0,1/VLOOKUP(B421,Simulador!A:T,13,0))</f>
        <v>0</v>
      </c>
      <c r="G421" s="91">
        <f t="shared" si="4"/>
        <v>1.000001</v>
      </c>
      <c r="H421" s="92" t="str">
        <f t="shared" si="5"/>
        <v>#REF!</v>
      </c>
      <c r="M421" s="87" t="s">
        <v>1511</v>
      </c>
      <c r="N421" s="88" t="str">
        <f t="shared" si="7"/>
        <v>#REF!</v>
      </c>
      <c r="O421" s="95" t="str">
        <f t="shared" si="8"/>
        <v>#REF!</v>
      </c>
      <c r="P421" s="96" t="str">
        <f t="shared" si="9"/>
        <v>#REF!</v>
      </c>
      <c r="Q421" s="97">
        <f>IF(ISERROR(1/VLOOKUP(M421,Simulador!A:T,6,0)),0,1/VLOOKUP(M421,Simulador!A:T,6,0))</f>
        <v>0</v>
      </c>
      <c r="R421" s="98">
        <f t="shared" si="10"/>
        <v>1.000001</v>
      </c>
      <c r="S421" s="99" t="str">
        <f t="shared" si="11"/>
        <v>#REF!</v>
      </c>
    </row>
    <row r="422">
      <c r="A422" s="100"/>
      <c r="B422" s="87" t="s">
        <v>1512</v>
      </c>
      <c r="C422" s="101" t="str">
        <f t="shared" si="1"/>
        <v>#REF!</v>
      </c>
      <c r="D422" s="89" t="str">
        <f t="shared" si="2"/>
        <v>#REF!</v>
      </c>
      <c r="E422" s="64" t="str">
        <f t="shared" si="3"/>
        <v>#REF!</v>
      </c>
      <c r="F422" s="90">
        <f>IF(ISERROR(1/VLOOKUP(B422,Simulador!A:T,13,0)),0,1/VLOOKUP(B422,Simulador!A:T,13,0))</f>
        <v>0</v>
      </c>
      <c r="G422" s="91">
        <f t="shared" si="4"/>
        <v>1.000001</v>
      </c>
      <c r="H422" s="92" t="str">
        <f t="shared" si="5"/>
        <v>#REF!</v>
      </c>
      <c r="M422" s="87" t="s">
        <v>1512</v>
      </c>
      <c r="N422" s="88" t="str">
        <f t="shared" si="7"/>
        <v>#REF!</v>
      </c>
      <c r="O422" s="95" t="str">
        <f t="shared" si="8"/>
        <v>#REF!</v>
      </c>
      <c r="P422" s="96" t="str">
        <f t="shared" si="9"/>
        <v>#REF!</v>
      </c>
      <c r="Q422" s="97">
        <f>IF(ISERROR(1/VLOOKUP(M422,Simulador!A:T,6,0)),0,1/VLOOKUP(M422,Simulador!A:T,6,0))</f>
        <v>0</v>
      </c>
      <c r="R422" s="98">
        <f t="shared" si="10"/>
        <v>1.000001</v>
      </c>
      <c r="S422" s="99" t="str">
        <f t="shared" si="11"/>
        <v>#REF!</v>
      </c>
    </row>
    <row r="423">
      <c r="A423" s="62"/>
      <c r="B423" s="87" t="s">
        <v>1513</v>
      </c>
      <c r="C423" s="101" t="str">
        <f t="shared" si="1"/>
        <v>#REF!</v>
      </c>
      <c r="D423" s="89" t="str">
        <f t="shared" si="2"/>
        <v>#REF!</v>
      </c>
      <c r="E423" s="64" t="str">
        <f t="shared" si="3"/>
        <v>#REF!</v>
      </c>
      <c r="F423" s="90">
        <f>IF(ISERROR(1/VLOOKUP(B423,Simulador!A:T,13,0)),0,1/VLOOKUP(B423,Simulador!A:T,13,0))</f>
        <v>0</v>
      </c>
      <c r="G423" s="91">
        <f t="shared" si="4"/>
        <v>1.000001</v>
      </c>
      <c r="H423" s="92" t="str">
        <f t="shared" si="5"/>
        <v>#REF!</v>
      </c>
      <c r="M423" s="87" t="s">
        <v>1513</v>
      </c>
      <c r="N423" s="88" t="str">
        <f t="shared" si="7"/>
        <v>#REF!</v>
      </c>
      <c r="O423" s="95" t="str">
        <f t="shared" si="8"/>
        <v>#REF!</v>
      </c>
      <c r="P423" s="96" t="str">
        <f t="shared" si="9"/>
        <v>#REF!</v>
      </c>
      <c r="Q423" s="97">
        <f>IF(ISERROR(1/VLOOKUP(M423,Simulador!A:T,6,0)),0,1/VLOOKUP(M423,Simulador!A:T,6,0))</f>
        <v>0</v>
      </c>
      <c r="R423" s="98">
        <f t="shared" si="10"/>
        <v>1.000001</v>
      </c>
      <c r="S423" s="99" t="str">
        <f t="shared" si="11"/>
        <v>#REF!</v>
      </c>
    </row>
    <row r="424">
      <c r="A424" s="62"/>
      <c r="B424" s="87" t="s">
        <v>1514</v>
      </c>
      <c r="C424" s="101" t="str">
        <f t="shared" si="1"/>
        <v>#REF!</v>
      </c>
      <c r="D424" s="89" t="str">
        <f t="shared" si="2"/>
        <v>#REF!</v>
      </c>
      <c r="E424" s="64" t="str">
        <f t="shared" si="3"/>
        <v>#REF!</v>
      </c>
      <c r="F424" s="90">
        <f>IF(ISERROR(1/VLOOKUP(B424,Simulador!A:T,13,0)),0,1/VLOOKUP(B424,Simulador!A:T,13,0))</f>
        <v>0</v>
      </c>
      <c r="G424" s="91">
        <f t="shared" si="4"/>
        <v>1.000001</v>
      </c>
      <c r="H424" s="92" t="str">
        <f t="shared" si="5"/>
        <v>#REF!</v>
      </c>
      <c r="M424" s="87" t="s">
        <v>1514</v>
      </c>
      <c r="N424" s="88" t="str">
        <f t="shared" si="7"/>
        <v>#REF!</v>
      </c>
      <c r="O424" s="95" t="str">
        <f t="shared" si="8"/>
        <v>#REF!</v>
      </c>
      <c r="P424" s="96" t="str">
        <f t="shared" si="9"/>
        <v>#REF!</v>
      </c>
      <c r="Q424" s="97">
        <f>IF(ISERROR(1/VLOOKUP(M424,Simulador!A:T,6,0)),0,1/VLOOKUP(M424,Simulador!A:T,6,0))</f>
        <v>0</v>
      </c>
      <c r="R424" s="98">
        <f t="shared" si="10"/>
        <v>1.000001</v>
      </c>
      <c r="S424" s="99" t="str">
        <f t="shared" si="11"/>
        <v>#REF!</v>
      </c>
    </row>
    <row r="425">
      <c r="A425" s="62"/>
      <c r="B425" s="87" t="s">
        <v>1515</v>
      </c>
      <c r="C425" s="101" t="str">
        <f t="shared" si="1"/>
        <v>#REF!</v>
      </c>
      <c r="D425" s="89" t="str">
        <f t="shared" si="2"/>
        <v>#REF!</v>
      </c>
      <c r="E425" s="64" t="str">
        <f t="shared" si="3"/>
        <v>#REF!</v>
      </c>
      <c r="F425" s="90">
        <f>IF(ISERROR(1/VLOOKUP(B425,Simulador!A:T,13,0)),0,1/VLOOKUP(B425,Simulador!A:T,13,0))</f>
        <v>0</v>
      </c>
      <c r="G425" s="91">
        <f t="shared" si="4"/>
        <v>1.000001</v>
      </c>
      <c r="H425" s="92" t="str">
        <f t="shared" si="5"/>
        <v>#REF!</v>
      </c>
      <c r="M425" s="87" t="s">
        <v>1515</v>
      </c>
      <c r="N425" s="88" t="str">
        <f t="shared" si="7"/>
        <v>#REF!</v>
      </c>
      <c r="O425" s="95" t="str">
        <f t="shared" si="8"/>
        <v>#REF!</v>
      </c>
      <c r="P425" s="96" t="str">
        <f t="shared" si="9"/>
        <v>#REF!</v>
      </c>
      <c r="Q425" s="97">
        <f>IF(ISERROR(1/VLOOKUP(M425,Simulador!A:T,6,0)),0,1/VLOOKUP(M425,Simulador!A:T,6,0))</f>
        <v>0</v>
      </c>
      <c r="R425" s="98">
        <f t="shared" si="10"/>
        <v>1.000001</v>
      </c>
      <c r="S425" s="99" t="str">
        <f t="shared" si="11"/>
        <v>#REF!</v>
      </c>
    </row>
    <row r="426">
      <c r="A426" s="62"/>
      <c r="B426" s="87" t="s">
        <v>1516</v>
      </c>
      <c r="C426" s="101" t="str">
        <f t="shared" si="1"/>
        <v>#REF!</v>
      </c>
      <c r="D426" s="89" t="str">
        <f t="shared" si="2"/>
        <v>#REF!</v>
      </c>
      <c r="E426" s="64" t="str">
        <f t="shared" si="3"/>
        <v>#REF!</v>
      </c>
      <c r="F426" s="90">
        <f>IF(ISERROR(1/VLOOKUP(B426,Simulador!A:T,13,0)),0,1/VLOOKUP(B426,Simulador!A:T,13,0))</f>
        <v>0</v>
      </c>
      <c r="G426" s="91">
        <f t="shared" si="4"/>
        <v>1.000001</v>
      </c>
      <c r="H426" s="92" t="str">
        <f t="shared" si="5"/>
        <v>#REF!</v>
      </c>
      <c r="M426" s="87" t="s">
        <v>1516</v>
      </c>
      <c r="N426" s="88" t="str">
        <f t="shared" si="7"/>
        <v>#REF!</v>
      </c>
      <c r="O426" s="95" t="str">
        <f t="shared" si="8"/>
        <v>#REF!</v>
      </c>
      <c r="P426" s="96" t="str">
        <f t="shared" si="9"/>
        <v>#REF!</v>
      </c>
      <c r="Q426" s="97">
        <f>IF(ISERROR(1/VLOOKUP(M426,Simulador!A:T,6,0)),0,1/VLOOKUP(M426,Simulador!A:T,6,0))</f>
        <v>0</v>
      </c>
      <c r="R426" s="98">
        <f t="shared" si="10"/>
        <v>1.000001</v>
      </c>
      <c r="S426" s="99" t="str">
        <f t="shared" si="11"/>
        <v>#REF!</v>
      </c>
    </row>
    <row r="427">
      <c r="A427" s="62"/>
      <c r="B427" s="87" t="s">
        <v>1517</v>
      </c>
      <c r="C427" s="101" t="str">
        <f t="shared" si="1"/>
        <v>#REF!</v>
      </c>
      <c r="D427" s="89" t="str">
        <f t="shared" si="2"/>
        <v>#REF!</v>
      </c>
      <c r="E427" s="64" t="str">
        <f t="shared" si="3"/>
        <v>#REF!</v>
      </c>
      <c r="F427" s="90">
        <f>IF(ISERROR(1/VLOOKUP(B427,Simulador!A:T,13,0)),0,1/VLOOKUP(B427,Simulador!A:T,13,0))</f>
        <v>0</v>
      </c>
      <c r="G427" s="91">
        <f t="shared" si="4"/>
        <v>1.000001</v>
      </c>
      <c r="H427" s="92" t="str">
        <f t="shared" si="5"/>
        <v>#REF!</v>
      </c>
      <c r="M427" s="87" t="s">
        <v>1517</v>
      </c>
      <c r="N427" s="88" t="str">
        <f t="shared" si="7"/>
        <v>#REF!</v>
      </c>
      <c r="O427" s="95" t="str">
        <f t="shared" si="8"/>
        <v>#REF!</v>
      </c>
      <c r="P427" s="96" t="str">
        <f t="shared" si="9"/>
        <v>#REF!</v>
      </c>
      <c r="Q427" s="97">
        <f>IF(ISERROR(1/VLOOKUP(M427,Simulador!A:T,6,0)),0,1/VLOOKUP(M427,Simulador!A:T,6,0))</f>
        <v>0</v>
      </c>
      <c r="R427" s="98">
        <f t="shared" si="10"/>
        <v>1.000001</v>
      </c>
      <c r="S427" s="99" t="str">
        <f t="shared" si="11"/>
        <v>#REF!</v>
      </c>
    </row>
    <row r="428">
      <c r="A428" s="62"/>
      <c r="B428" s="87" t="s">
        <v>1518</v>
      </c>
      <c r="C428" s="101" t="str">
        <f t="shared" si="1"/>
        <v>#REF!</v>
      </c>
      <c r="D428" s="89" t="str">
        <f t="shared" si="2"/>
        <v>#REF!</v>
      </c>
      <c r="E428" s="64" t="str">
        <f t="shared" si="3"/>
        <v>#REF!</v>
      </c>
      <c r="F428" s="90">
        <f>IF(ISERROR(1/VLOOKUP(B428,Simulador!A:T,13,0)),0,1/VLOOKUP(B428,Simulador!A:T,13,0))</f>
        <v>0</v>
      </c>
      <c r="G428" s="91">
        <f t="shared" si="4"/>
        <v>1.000001</v>
      </c>
      <c r="H428" s="92" t="str">
        <f t="shared" si="5"/>
        <v>#REF!</v>
      </c>
      <c r="M428" s="87" t="s">
        <v>1518</v>
      </c>
      <c r="N428" s="88" t="str">
        <f t="shared" si="7"/>
        <v>#REF!</v>
      </c>
      <c r="O428" s="95" t="str">
        <f t="shared" si="8"/>
        <v>#REF!</v>
      </c>
      <c r="P428" s="96" t="str">
        <f t="shared" si="9"/>
        <v>#REF!</v>
      </c>
      <c r="Q428" s="97">
        <f>IF(ISERROR(1/VLOOKUP(M428,Simulador!A:T,6,0)),0,1/VLOOKUP(M428,Simulador!A:T,6,0))</f>
        <v>0</v>
      </c>
      <c r="R428" s="98">
        <f t="shared" si="10"/>
        <v>1.000001</v>
      </c>
      <c r="S428" s="99" t="str">
        <f t="shared" si="11"/>
        <v>#REF!</v>
      </c>
    </row>
    <row r="429">
      <c r="A429" s="62"/>
      <c r="B429" s="87" t="s">
        <v>1519</v>
      </c>
      <c r="C429" s="101" t="str">
        <f t="shared" si="1"/>
        <v>#REF!</v>
      </c>
      <c r="D429" s="89" t="str">
        <f t="shared" si="2"/>
        <v>#REF!</v>
      </c>
      <c r="E429" s="64" t="str">
        <f t="shared" si="3"/>
        <v>#REF!</v>
      </c>
      <c r="F429" s="90">
        <f>IF(ISERROR(1/VLOOKUP(B429,Simulador!A:T,13,0)),0,1/VLOOKUP(B429,Simulador!A:T,13,0))</f>
        <v>0</v>
      </c>
      <c r="G429" s="91">
        <f t="shared" si="4"/>
        <v>1.000001</v>
      </c>
      <c r="H429" s="92" t="str">
        <f t="shared" si="5"/>
        <v>#REF!</v>
      </c>
      <c r="M429" s="87" t="s">
        <v>1519</v>
      </c>
      <c r="N429" s="88" t="str">
        <f t="shared" si="7"/>
        <v>#REF!</v>
      </c>
      <c r="O429" s="95" t="str">
        <f t="shared" si="8"/>
        <v>#REF!</v>
      </c>
      <c r="P429" s="96" t="str">
        <f t="shared" si="9"/>
        <v>#REF!</v>
      </c>
      <c r="Q429" s="97">
        <f>IF(ISERROR(1/VLOOKUP(M429,Simulador!A:T,6,0)),0,1/VLOOKUP(M429,Simulador!A:T,6,0))</f>
        <v>0</v>
      </c>
      <c r="R429" s="98">
        <f t="shared" si="10"/>
        <v>1.000001</v>
      </c>
      <c r="S429" s="99" t="str">
        <f t="shared" si="11"/>
        <v>#REF!</v>
      </c>
    </row>
    <row r="430">
      <c r="A430" s="62"/>
      <c r="B430" s="87" t="s">
        <v>1520</v>
      </c>
      <c r="C430" s="101" t="str">
        <f t="shared" si="1"/>
        <v>#REF!</v>
      </c>
      <c r="D430" s="89" t="str">
        <f t="shared" si="2"/>
        <v>#REF!</v>
      </c>
      <c r="E430" s="64" t="str">
        <f t="shared" si="3"/>
        <v>#REF!</v>
      </c>
      <c r="F430" s="90">
        <f>IF(ISERROR(1/VLOOKUP(B430,Simulador!A:T,13,0)),0,1/VLOOKUP(B430,Simulador!A:T,13,0))</f>
        <v>0</v>
      </c>
      <c r="G430" s="91">
        <f t="shared" si="4"/>
        <v>1.000001</v>
      </c>
      <c r="H430" s="92" t="str">
        <f t="shared" si="5"/>
        <v>#REF!</v>
      </c>
      <c r="M430" s="87" t="s">
        <v>1520</v>
      </c>
      <c r="N430" s="88" t="str">
        <f t="shared" si="7"/>
        <v>#REF!</v>
      </c>
      <c r="O430" s="95" t="str">
        <f t="shared" si="8"/>
        <v>#REF!</v>
      </c>
      <c r="P430" s="96" t="str">
        <f t="shared" si="9"/>
        <v>#REF!</v>
      </c>
      <c r="Q430" s="97">
        <f>IF(ISERROR(1/VLOOKUP(M430,Simulador!A:T,6,0)),0,1/VLOOKUP(M430,Simulador!A:T,6,0))</f>
        <v>0</v>
      </c>
      <c r="R430" s="98">
        <f t="shared" si="10"/>
        <v>1.000001</v>
      </c>
      <c r="S430" s="99" t="str">
        <f t="shared" si="11"/>
        <v>#REF!</v>
      </c>
    </row>
    <row r="431">
      <c r="A431" s="62"/>
      <c r="B431" s="87" t="s">
        <v>1521</v>
      </c>
      <c r="C431" s="101" t="str">
        <f t="shared" si="1"/>
        <v>#REF!</v>
      </c>
      <c r="D431" s="89" t="str">
        <f t="shared" si="2"/>
        <v>#REF!</v>
      </c>
      <c r="E431" s="64" t="str">
        <f t="shared" si="3"/>
        <v>#REF!</v>
      </c>
      <c r="F431" s="90">
        <f>IF(ISERROR(1/VLOOKUP(B431,Simulador!A:T,13,0)),0,1/VLOOKUP(B431,Simulador!A:T,13,0))</f>
        <v>0</v>
      </c>
      <c r="G431" s="91">
        <f t="shared" si="4"/>
        <v>1.000001</v>
      </c>
      <c r="H431" s="92" t="str">
        <f t="shared" si="5"/>
        <v>#REF!</v>
      </c>
      <c r="M431" s="87" t="s">
        <v>1521</v>
      </c>
      <c r="N431" s="88" t="str">
        <f t="shared" si="7"/>
        <v>#REF!</v>
      </c>
      <c r="O431" s="95" t="str">
        <f t="shared" si="8"/>
        <v>#REF!</v>
      </c>
      <c r="P431" s="96" t="str">
        <f t="shared" si="9"/>
        <v>#REF!</v>
      </c>
      <c r="Q431" s="97">
        <f>IF(ISERROR(1/VLOOKUP(M431,Simulador!A:T,6,0)),0,1/VLOOKUP(M431,Simulador!A:T,6,0))</f>
        <v>0</v>
      </c>
      <c r="R431" s="98">
        <f t="shared" si="10"/>
        <v>1.000001</v>
      </c>
      <c r="S431" s="99" t="str">
        <f t="shared" si="11"/>
        <v>#REF!</v>
      </c>
    </row>
    <row r="432">
      <c r="A432" s="62"/>
      <c r="B432" s="87" t="s">
        <v>1522</v>
      </c>
      <c r="C432" s="101" t="str">
        <f t="shared" si="1"/>
        <v>#REF!</v>
      </c>
      <c r="D432" s="89" t="str">
        <f t="shared" si="2"/>
        <v>#REF!</v>
      </c>
      <c r="E432" s="64" t="str">
        <f t="shared" si="3"/>
        <v>#REF!</v>
      </c>
      <c r="F432" s="90">
        <f>IF(ISERROR(1/VLOOKUP(B432,Simulador!A:T,13,0)),0,1/VLOOKUP(B432,Simulador!A:T,13,0))</f>
        <v>0</v>
      </c>
      <c r="G432" s="91">
        <f t="shared" si="4"/>
        <v>1.000001</v>
      </c>
      <c r="H432" s="92" t="str">
        <f t="shared" si="5"/>
        <v>#REF!</v>
      </c>
      <c r="M432" s="87" t="s">
        <v>1522</v>
      </c>
      <c r="N432" s="88" t="str">
        <f t="shared" si="7"/>
        <v>#REF!</v>
      </c>
      <c r="O432" s="95" t="str">
        <f t="shared" si="8"/>
        <v>#REF!</v>
      </c>
      <c r="P432" s="96" t="str">
        <f t="shared" si="9"/>
        <v>#REF!</v>
      </c>
      <c r="Q432" s="97">
        <f>IF(ISERROR(1/VLOOKUP(M432,Simulador!A:T,6,0)),0,1/VLOOKUP(M432,Simulador!A:T,6,0))</f>
        <v>0</v>
      </c>
      <c r="R432" s="98">
        <f t="shared" si="10"/>
        <v>1.000001</v>
      </c>
      <c r="S432" s="99" t="str">
        <f t="shared" si="11"/>
        <v>#REF!</v>
      </c>
    </row>
    <row r="433">
      <c r="A433" s="62"/>
      <c r="B433" s="87" t="s">
        <v>1523</v>
      </c>
      <c r="C433" s="101" t="str">
        <f t="shared" si="1"/>
        <v>#REF!</v>
      </c>
      <c r="D433" s="89" t="str">
        <f t="shared" si="2"/>
        <v>#REF!</v>
      </c>
      <c r="E433" s="64" t="str">
        <f t="shared" si="3"/>
        <v>#REF!</v>
      </c>
      <c r="F433" s="90">
        <f>IF(ISERROR(1/VLOOKUP(B433,Simulador!A:T,13,0)),0,1/VLOOKUP(B433,Simulador!A:T,13,0))</f>
        <v>0</v>
      </c>
      <c r="G433" s="91">
        <f t="shared" si="4"/>
        <v>1.000001</v>
      </c>
      <c r="H433" s="92" t="str">
        <f t="shared" si="5"/>
        <v>#REF!</v>
      </c>
      <c r="M433" s="87" t="s">
        <v>1523</v>
      </c>
      <c r="N433" s="88" t="str">
        <f t="shared" si="7"/>
        <v>#REF!</v>
      </c>
      <c r="O433" s="95" t="str">
        <f t="shared" si="8"/>
        <v>#REF!</v>
      </c>
      <c r="P433" s="96" t="str">
        <f t="shared" si="9"/>
        <v>#REF!</v>
      </c>
      <c r="Q433" s="97">
        <f>IF(ISERROR(1/VLOOKUP(M433,Simulador!A:T,6,0)),0,1/VLOOKUP(M433,Simulador!A:T,6,0))</f>
        <v>0</v>
      </c>
      <c r="R433" s="98">
        <f t="shared" si="10"/>
        <v>1.000001</v>
      </c>
      <c r="S433" s="99" t="str">
        <f t="shared" si="11"/>
        <v>#REF!</v>
      </c>
    </row>
    <row r="434">
      <c r="A434" s="62"/>
      <c r="B434" s="87" t="s">
        <v>1524</v>
      </c>
      <c r="C434" s="101" t="str">
        <f t="shared" si="1"/>
        <v>#REF!</v>
      </c>
      <c r="D434" s="89" t="str">
        <f t="shared" si="2"/>
        <v>#REF!</v>
      </c>
      <c r="E434" s="64" t="str">
        <f t="shared" si="3"/>
        <v>#REF!</v>
      </c>
      <c r="F434" s="90">
        <f>IF(ISERROR(1/VLOOKUP(B434,Simulador!A:T,13,0)),0,1/VLOOKUP(B434,Simulador!A:T,13,0))</f>
        <v>0</v>
      </c>
      <c r="G434" s="91">
        <f t="shared" si="4"/>
        <v>1.000001</v>
      </c>
      <c r="H434" s="92" t="str">
        <f t="shared" si="5"/>
        <v>#REF!</v>
      </c>
      <c r="M434" s="87" t="s">
        <v>1524</v>
      </c>
      <c r="N434" s="88" t="str">
        <f t="shared" si="7"/>
        <v>#REF!</v>
      </c>
      <c r="O434" s="95" t="str">
        <f t="shared" si="8"/>
        <v>#REF!</v>
      </c>
      <c r="P434" s="96" t="str">
        <f t="shared" si="9"/>
        <v>#REF!</v>
      </c>
      <c r="Q434" s="97">
        <f>IF(ISERROR(1/VLOOKUP(M434,Simulador!A:T,6,0)),0,1/VLOOKUP(M434,Simulador!A:T,6,0))</f>
        <v>0</v>
      </c>
      <c r="R434" s="98">
        <f t="shared" si="10"/>
        <v>1.000001</v>
      </c>
      <c r="S434" s="99" t="str">
        <f t="shared" si="11"/>
        <v>#REF!</v>
      </c>
    </row>
    <row r="435">
      <c r="A435" s="62"/>
      <c r="B435" s="87" t="s">
        <v>1525</v>
      </c>
      <c r="C435" s="101" t="str">
        <f t="shared" si="1"/>
        <v>#REF!</v>
      </c>
      <c r="D435" s="89" t="str">
        <f t="shared" si="2"/>
        <v>#REF!</v>
      </c>
      <c r="E435" s="64" t="str">
        <f t="shared" si="3"/>
        <v>#REF!</v>
      </c>
      <c r="F435" s="90">
        <f>IF(ISERROR(1/VLOOKUP(B435,Simulador!A:T,13,0)),0,1/VLOOKUP(B435,Simulador!A:T,13,0))</f>
        <v>0</v>
      </c>
      <c r="G435" s="91">
        <f t="shared" si="4"/>
        <v>1.000001</v>
      </c>
      <c r="H435" s="92" t="str">
        <f t="shared" si="5"/>
        <v>#REF!</v>
      </c>
      <c r="M435" s="87" t="s">
        <v>1525</v>
      </c>
      <c r="N435" s="88" t="str">
        <f t="shared" si="7"/>
        <v>#REF!</v>
      </c>
      <c r="O435" s="95" t="str">
        <f t="shared" si="8"/>
        <v>#REF!</v>
      </c>
      <c r="P435" s="96" t="str">
        <f t="shared" si="9"/>
        <v>#REF!</v>
      </c>
      <c r="Q435" s="97">
        <f>IF(ISERROR(1/VLOOKUP(M435,Simulador!A:T,6,0)),0,1/VLOOKUP(M435,Simulador!A:T,6,0))</f>
        <v>0</v>
      </c>
      <c r="R435" s="98">
        <f t="shared" si="10"/>
        <v>1.000001</v>
      </c>
      <c r="S435" s="99" t="str">
        <f t="shared" si="11"/>
        <v>#REF!</v>
      </c>
    </row>
    <row r="436">
      <c r="A436" s="62"/>
      <c r="B436" s="87" t="s">
        <v>1526</v>
      </c>
      <c r="C436" s="101" t="str">
        <f t="shared" si="1"/>
        <v>#REF!</v>
      </c>
      <c r="D436" s="89" t="str">
        <f t="shared" si="2"/>
        <v>#REF!</v>
      </c>
      <c r="E436" s="64" t="str">
        <f t="shared" si="3"/>
        <v>#REF!</v>
      </c>
      <c r="F436" s="90">
        <f>IF(ISERROR(1/VLOOKUP(B436,Simulador!A:T,13,0)),0,1/VLOOKUP(B436,Simulador!A:T,13,0))</f>
        <v>0</v>
      </c>
      <c r="G436" s="91">
        <f t="shared" si="4"/>
        <v>1.000001</v>
      </c>
      <c r="H436" s="92" t="str">
        <f t="shared" si="5"/>
        <v>#REF!</v>
      </c>
      <c r="M436" s="87" t="s">
        <v>1526</v>
      </c>
      <c r="N436" s="88" t="str">
        <f t="shared" si="7"/>
        <v>#REF!</v>
      </c>
      <c r="O436" s="95" t="str">
        <f t="shared" si="8"/>
        <v>#REF!</v>
      </c>
      <c r="P436" s="96" t="str">
        <f t="shared" si="9"/>
        <v>#REF!</v>
      </c>
      <c r="Q436" s="97">
        <f>IF(ISERROR(1/VLOOKUP(M436,Simulador!A:T,6,0)),0,1/VLOOKUP(M436,Simulador!A:T,6,0))</f>
        <v>0</v>
      </c>
      <c r="R436" s="98">
        <f t="shared" si="10"/>
        <v>1.000001</v>
      </c>
      <c r="S436" s="99" t="str">
        <f t="shared" si="11"/>
        <v>#REF!</v>
      </c>
    </row>
    <row r="437">
      <c r="A437" s="62"/>
      <c r="B437" s="87" t="s">
        <v>1527</v>
      </c>
      <c r="C437" s="101" t="str">
        <f t="shared" si="1"/>
        <v>#REF!</v>
      </c>
      <c r="D437" s="89" t="str">
        <f t="shared" si="2"/>
        <v>#REF!</v>
      </c>
      <c r="E437" s="64" t="str">
        <f t="shared" si="3"/>
        <v>#REF!</v>
      </c>
      <c r="F437" s="90">
        <f>IF(ISERROR(1/VLOOKUP(B437,Simulador!A:T,13,0)),0,1/VLOOKUP(B437,Simulador!A:T,13,0))</f>
        <v>0</v>
      </c>
      <c r="G437" s="91">
        <f t="shared" si="4"/>
        <v>1.000001</v>
      </c>
      <c r="H437" s="92" t="str">
        <f t="shared" si="5"/>
        <v>#REF!</v>
      </c>
      <c r="M437" s="87" t="s">
        <v>1527</v>
      </c>
      <c r="N437" s="88" t="str">
        <f t="shared" si="7"/>
        <v>#REF!</v>
      </c>
      <c r="O437" s="95" t="str">
        <f t="shared" si="8"/>
        <v>#REF!</v>
      </c>
      <c r="P437" s="96" t="str">
        <f t="shared" si="9"/>
        <v>#REF!</v>
      </c>
      <c r="Q437" s="97">
        <f>IF(ISERROR(1/VLOOKUP(M437,Simulador!A:T,6,0)),0,1/VLOOKUP(M437,Simulador!A:T,6,0))</f>
        <v>0</v>
      </c>
      <c r="R437" s="98">
        <f t="shared" si="10"/>
        <v>1.000001</v>
      </c>
      <c r="S437" s="99" t="str">
        <f t="shared" si="11"/>
        <v>#REF!</v>
      </c>
    </row>
    <row r="438">
      <c r="A438" s="62"/>
      <c r="B438" s="87" t="s">
        <v>1528</v>
      </c>
      <c r="C438" s="101" t="str">
        <f t="shared" si="1"/>
        <v>#REF!</v>
      </c>
      <c r="D438" s="89" t="str">
        <f t="shared" si="2"/>
        <v>#REF!</v>
      </c>
      <c r="E438" s="64" t="str">
        <f t="shared" si="3"/>
        <v>#REF!</v>
      </c>
      <c r="F438" s="90">
        <f>IF(ISERROR(1/VLOOKUP(B438,Simulador!A:T,13,0)),0,1/VLOOKUP(B438,Simulador!A:T,13,0))</f>
        <v>0</v>
      </c>
      <c r="G438" s="91">
        <f t="shared" si="4"/>
        <v>1.000001</v>
      </c>
      <c r="H438" s="92" t="str">
        <f t="shared" si="5"/>
        <v>#REF!</v>
      </c>
      <c r="M438" s="87" t="s">
        <v>1528</v>
      </c>
      <c r="N438" s="88" t="str">
        <f t="shared" si="7"/>
        <v>#REF!</v>
      </c>
      <c r="O438" s="95" t="str">
        <f t="shared" si="8"/>
        <v>#REF!</v>
      </c>
      <c r="P438" s="96" t="str">
        <f t="shared" si="9"/>
        <v>#REF!</v>
      </c>
      <c r="Q438" s="97">
        <f>IF(ISERROR(1/VLOOKUP(M438,Simulador!A:T,6,0)),0,1/VLOOKUP(M438,Simulador!A:T,6,0))</f>
        <v>0</v>
      </c>
      <c r="R438" s="98">
        <f t="shared" si="10"/>
        <v>1.000001</v>
      </c>
      <c r="S438" s="99" t="str">
        <f t="shared" si="11"/>
        <v>#REF!</v>
      </c>
    </row>
    <row r="439">
      <c r="A439" s="62"/>
      <c r="B439" s="87" t="s">
        <v>1529</v>
      </c>
      <c r="C439" s="101" t="str">
        <f t="shared" si="1"/>
        <v>#REF!</v>
      </c>
      <c r="D439" s="89" t="str">
        <f t="shared" si="2"/>
        <v>#REF!</v>
      </c>
      <c r="E439" s="64" t="str">
        <f t="shared" si="3"/>
        <v>#REF!</v>
      </c>
      <c r="F439" s="90">
        <f>IF(ISERROR(1/VLOOKUP(B439,Simulador!A:T,13,0)),0,1/VLOOKUP(B439,Simulador!A:T,13,0))</f>
        <v>0</v>
      </c>
      <c r="G439" s="91">
        <f t="shared" si="4"/>
        <v>1.000001</v>
      </c>
      <c r="H439" s="92" t="str">
        <f t="shared" si="5"/>
        <v>#REF!</v>
      </c>
      <c r="M439" s="87" t="s">
        <v>1529</v>
      </c>
      <c r="N439" s="88" t="str">
        <f t="shared" si="7"/>
        <v>#REF!</v>
      </c>
      <c r="O439" s="95" t="str">
        <f t="shared" si="8"/>
        <v>#REF!</v>
      </c>
      <c r="P439" s="96" t="str">
        <f t="shared" si="9"/>
        <v>#REF!</v>
      </c>
      <c r="Q439" s="97">
        <f>IF(ISERROR(1/VLOOKUP(M439,Simulador!A:T,6,0)),0,1/VLOOKUP(M439,Simulador!A:T,6,0))</f>
        <v>0</v>
      </c>
      <c r="R439" s="98">
        <f t="shared" si="10"/>
        <v>1.000001</v>
      </c>
      <c r="S439" s="99" t="str">
        <f t="shared" si="11"/>
        <v>#REF!</v>
      </c>
    </row>
    <row r="440">
      <c r="A440" s="62"/>
      <c r="B440" s="87" t="s">
        <v>1530</v>
      </c>
      <c r="C440" s="101" t="str">
        <f t="shared" si="1"/>
        <v>#REF!</v>
      </c>
      <c r="D440" s="89" t="str">
        <f t="shared" si="2"/>
        <v>#REF!</v>
      </c>
      <c r="E440" s="64" t="str">
        <f t="shared" si="3"/>
        <v>#REF!</v>
      </c>
      <c r="F440" s="90">
        <f>IF(ISERROR(1/VLOOKUP(B440,Simulador!A:T,13,0)),0,1/VLOOKUP(B440,Simulador!A:T,13,0))</f>
        <v>0</v>
      </c>
      <c r="G440" s="91">
        <f t="shared" si="4"/>
        <v>1.000001</v>
      </c>
      <c r="H440" s="92" t="str">
        <f t="shared" si="5"/>
        <v>#REF!</v>
      </c>
      <c r="M440" s="87" t="s">
        <v>1530</v>
      </c>
      <c r="N440" s="88" t="str">
        <f t="shared" si="7"/>
        <v>#REF!</v>
      </c>
      <c r="O440" s="95" t="str">
        <f t="shared" si="8"/>
        <v>#REF!</v>
      </c>
      <c r="P440" s="96" t="str">
        <f t="shared" si="9"/>
        <v>#REF!</v>
      </c>
      <c r="Q440" s="97">
        <f>IF(ISERROR(1/VLOOKUP(M440,Simulador!A:T,6,0)),0,1/VLOOKUP(M440,Simulador!A:T,6,0))</f>
        <v>0</v>
      </c>
      <c r="R440" s="98">
        <f t="shared" si="10"/>
        <v>1.000001</v>
      </c>
      <c r="S440" s="99" t="str">
        <f t="shared" si="11"/>
        <v>#REF!</v>
      </c>
    </row>
    <row r="441">
      <c r="A441" s="62"/>
      <c r="B441" s="87" t="s">
        <v>1531</v>
      </c>
      <c r="C441" s="101" t="str">
        <f t="shared" si="1"/>
        <v>#REF!</v>
      </c>
      <c r="D441" s="89" t="str">
        <f t="shared" si="2"/>
        <v>#REF!</v>
      </c>
      <c r="E441" s="64" t="str">
        <f t="shared" si="3"/>
        <v>#REF!</v>
      </c>
      <c r="F441" s="90">
        <f>IF(ISERROR(1/VLOOKUP(B441,Simulador!A:T,13,0)),0,1/VLOOKUP(B441,Simulador!A:T,13,0))</f>
        <v>0</v>
      </c>
      <c r="G441" s="91">
        <f t="shared" si="4"/>
        <v>1.000001</v>
      </c>
      <c r="H441" s="92" t="str">
        <f t="shared" si="5"/>
        <v>#REF!</v>
      </c>
      <c r="M441" s="87" t="s">
        <v>1531</v>
      </c>
      <c r="N441" s="88" t="str">
        <f t="shared" si="7"/>
        <v>#REF!</v>
      </c>
      <c r="O441" s="95" t="str">
        <f t="shared" si="8"/>
        <v>#REF!</v>
      </c>
      <c r="P441" s="96" t="str">
        <f t="shared" si="9"/>
        <v>#REF!</v>
      </c>
      <c r="Q441" s="97">
        <f>IF(ISERROR(1/VLOOKUP(M441,Simulador!A:T,6,0)),0,1/VLOOKUP(M441,Simulador!A:T,6,0))</f>
        <v>0</v>
      </c>
      <c r="R441" s="98">
        <f t="shared" si="10"/>
        <v>1.000001</v>
      </c>
      <c r="S441" s="99" t="str">
        <f t="shared" si="11"/>
        <v>#REF!</v>
      </c>
    </row>
    <row r="442">
      <c r="A442" s="62"/>
      <c r="B442" s="87" t="s">
        <v>1532</v>
      </c>
      <c r="C442" s="101" t="str">
        <f t="shared" si="1"/>
        <v>#REF!</v>
      </c>
      <c r="D442" s="89" t="str">
        <f t="shared" si="2"/>
        <v>#REF!</v>
      </c>
      <c r="E442" s="64" t="str">
        <f t="shared" si="3"/>
        <v>#REF!</v>
      </c>
      <c r="F442" s="90">
        <f>IF(ISERROR(1/VLOOKUP(B442,Simulador!A:T,13,0)),0,1/VLOOKUP(B442,Simulador!A:T,13,0))</f>
        <v>0</v>
      </c>
      <c r="G442" s="91">
        <f t="shared" si="4"/>
        <v>1.000001</v>
      </c>
      <c r="H442" s="92" t="str">
        <f t="shared" si="5"/>
        <v>#REF!</v>
      </c>
      <c r="M442" s="87" t="s">
        <v>1532</v>
      </c>
      <c r="N442" s="88" t="str">
        <f t="shared" si="7"/>
        <v>#REF!</v>
      </c>
      <c r="O442" s="95" t="str">
        <f t="shared" si="8"/>
        <v>#REF!</v>
      </c>
      <c r="P442" s="96" t="str">
        <f t="shared" si="9"/>
        <v>#REF!</v>
      </c>
      <c r="Q442" s="97">
        <f>IF(ISERROR(1/VLOOKUP(M442,Simulador!A:T,6,0)),0,1/VLOOKUP(M442,Simulador!A:T,6,0))</f>
        <v>0</v>
      </c>
      <c r="R442" s="98">
        <f t="shared" si="10"/>
        <v>1.000001</v>
      </c>
      <c r="S442" s="99" t="str">
        <f t="shared" si="11"/>
        <v>#REF!</v>
      </c>
    </row>
    <row r="443">
      <c r="A443" s="62"/>
      <c r="B443" s="87" t="s">
        <v>1533</v>
      </c>
      <c r="C443" s="101" t="str">
        <f t="shared" si="1"/>
        <v>#REF!</v>
      </c>
      <c r="D443" s="89" t="str">
        <f t="shared" si="2"/>
        <v>#REF!</v>
      </c>
      <c r="E443" s="64" t="str">
        <f t="shared" si="3"/>
        <v>#REF!</v>
      </c>
      <c r="F443" s="90">
        <f>IF(ISERROR(1/VLOOKUP(B443,Simulador!A:T,13,0)),0,1/VLOOKUP(B443,Simulador!A:T,13,0))</f>
        <v>0</v>
      </c>
      <c r="G443" s="91">
        <f t="shared" si="4"/>
        <v>1.000001</v>
      </c>
      <c r="H443" s="92" t="str">
        <f t="shared" si="5"/>
        <v>#REF!</v>
      </c>
      <c r="M443" s="87" t="s">
        <v>1533</v>
      </c>
      <c r="N443" s="88" t="str">
        <f t="shared" si="7"/>
        <v>#REF!</v>
      </c>
      <c r="O443" s="95" t="str">
        <f t="shared" si="8"/>
        <v>#REF!</v>
      </c>
      <c r="P443" s="96" t="str">
        <f t="shared" si="9"/>
        <v>#REF!</v>
      </c>
      <c r="Q443" s="97">
        <f>IF(ISERROR(1/VLOOKUP(M443,Simulador!A:T,6,0)),0,1/VLOOKUP(M443,Simulador!A:T,6,0))</f>
        <v>0</v>
      </c>
      <c r="R443" s="98">
        <f t="shared" si="10"/>
        <v>1.000001</v>
      </c>
      <c r="S443" s="99" t="str">
        <f t="shared" si="11"/>
        <v>#REF!</v>
      </c>
    </row>
    <row r="444">
      <c r="A444" s="62"/>
      <c r="B444" s="62"/>
      <c r="C444" s="102"/>
      <c r="D444" s="67"/>
      <c r="E444" s="67"/>
      <c r="F444" s="103"/>
      <c r="G444" s="91"/>
      <c r="H444" s="91"/>
      <c r="M444" s="62"/>
      <c r="N444" s="67"/>
      <c r="O444" s="67"/>
      <c r="P444" s="67"/>
      <c r="Q444" s="67"/>
      <c r="R444" s="68"/>
      <c r="S444" s="68"/>
    </row>
    <row r="445">
      <c r="A445" s="62"/>
      <c r="B445" s="62"/>
      <c r="C445" s="102"/>
      <c r="D445" s="67"/>
      <c r="E445" s="67"/>
      <c r="F445" s="103"/>
      <c r="G445" s="91"/>
      <c r="H445" s="91"/>
      <c r="M445" s="62"/>
      <c r="N445" s="67"/>
      <c r="O445" s="67"/>
      <c r="P445" s="67"/>
      <c r="Q445" s="67"/>
      <c r="R445" s="68"/>
      <c r="S445" s="68"/>
    </row>
    <row r="446">
      <c r="A446" s="62"/>
      <c r="B446" s="62"/>
      <c r="C446" s="102"/>
      <c r="D446" s="67"/>
      <c r="E446" s="67"/>
      <c r="F446" s="103"/>
      <c r="G446" s="91"/>
      <c r="H446" s="91"/>
      <c r="M446" s="62"/>
      <c r="N446" s="67"/>
      <c r="O446" s="67"/>
      <c r="P446" s="67"/>
      <c r="Q446" s="67"/>
      <c r="R446" s="68"/>
      <c r="S446" s="68"/>
    </row>
    <row r="447">
      <c r="A447" s="62"/>
      <c r="B447" s="62"/>
      <c r="C447" s="102"/>
      <c r="D447" s="67"/>
      <c r="E447" s="67"/>
      <c r="F447" s="103"/>
      <c r="G447" s="91"/>
      <c r="H447" s="91"/>
      <c r="M447" s="62"/>
      <c r="N447" s="67"/>
      <c r="O447" s="67"/>
      <c r="P447" s="67"/>
      <c r="Q447" s="67"/>
      <c r="R447" s="68"/>
      <c r="S447" s="68"/>
    </row>
    <row r="448">
      <c r="A448" s="62"/>
      <c r="B448" s="62"/>
      <c r="C448" s="102"/>
      <c r="D448" s="67"/>
      <c r="E448" s="67"/>
      <c r="F448" s="103"/>
      <c r="G448" s="91"/>
      <c r="H448" s="91"/>
      <c r="M448" s="62"/>
      <c r="N448" s="67"/>
      <c r="O448" s="67"/>
      <c r="P448" s="67"/>
      <c r="Q448" s="67"/>
      <c r="R448" s="68"/>
      <c r="S448" s="68"/>
    </row>
    <row r="449">
      <c r="A449" s="62"/>
      <c r="B449" s="62"/>
      <c r="C449" s="102"/>
      <c r="D449" s="67"/>
      <c r="E449" s="67"/>
      <c r="F449" s="103"/>
      <c r="G449" s="91"/>
      <c r="H449" s="91"/>
      <c r="M449" s="62"/>
      <c r="N449" s="67"/>
      <c r="O449" s="67"/>
      <c r="P449" s="67"/>
      <c r="Q449" s="67"/>
      <c r="R449" s="68"/>
      <c r="S449" s="68"/>
    </row>
    <row r="450">
      <c r="A450" s="62"/>
      <c r="B450" s="62"/>
      <c r="C450" s="102"/>
      <c r="D450" s="67"/>
      <c r="E450" s="67"/>
      <c r="F450" s="103"/>
      <c r="G450" s="91"/>
      <c r="H450" s="91"/>
      <c r="M450" s="62"/>
      <c r="N450" s="67"/>
      <c r="O450" s="67"/>
      <c r="P450" s="67"/>
      <c r="Q450" s="67"/>
      <c r="R450" s="68"/>
      <c r="S450" s="68"/>
    </row>
    <row r="451">
      <c r="A451" s="62"/>
      <c r="B451" s="62"/>
      <c r="C451" s="102"/>
      <c r="D451" s="67"/>
      <c r="E451" s="67"/>
      <c r="F451" s="103"/>
      <c r="G451" s="91"/>
      <c r="H451" s="91"/>
      <c r="M451" s="62"/>
      <c r="N451" s="67"/>
      <c r="O451" s="67"/>
      <c r="P451" s="67"/>
      <c r="Q451" s="67"/>
      <c r="R451" s="68"/>
      <c r="S451" s="68"/>
    </row>
    <row r="452">
      <c r="A452" s="62"/>
      <c r="B452" s="62"/>
      <c r="C452" s="102"/>
      <c r="D452" s="67"/>
      <c r="E452" s="67"/>
      <c r="F452" s="103"/>
      <c r="G452" s="91"/>
      <c r="H452" s="91"/>
      <c r="M452" s="62"/>
      <c r="N452" s="67"/>
      <c r="O452" s="67"/>
      <c r="P452" s="67"/>
      <c r="Q452" s="67"/>
      <c r="R452" s="68"/>
      <c r="S452" s="68"/>
    </row>
    <row r="453">
      <c r="A453" s="62"/>
      <c r="B453" s="62"/>
      <c r="C453" s="102"/>
      <c r="D453" s="67"/>
      <c r="E453" s="67"/>
      <c r="F453" s="103"/>
      <c r="G453" s="91"/>
      <c r="H453" s="91"/>
      <c r="M453" s="62"/>
      <c r="N453" s="67"/>
      <c r="O453" s="67"/>
      <c r="P453" s="67"/>
      <c r="Q453" s="67"/>
      <c r="R453" s="68"/>
      <c r="S453" s="68"/>
    </row>
    <row r="454">
      <c r="A454" s="62"/>
      <c r="B454" s="62"/>
      <c r="C454" s="102"/>
      <c r="D454" s="67"/>
      <c r="E454" s="67"/>
      <c r="F454" s="103"/>
      <c r="G454" s="91"/>
      <c r="H454" s="91"/>
      <c r="M454" s="62"/>
      <c r="N454" s="67"/>
      <c r="O454" s="67"/>
      <c r="P454" s="67"/>
      <c r="Q454" s="67"/>
      <c r="R454" s="68"/>
      <c r="S454" s="68"/>
    </row>
    <row r="455">
      <c r="A455" s="62"/>
      <c r="B455" s="62"/>
      <c r="C455" s="102"/>
      <c r="D455" s="67"/>
      <c r="E455" s="67"/>
      <c r="F455" s="103"/>
      <c r="G455" s="91"/>
      <c r="H455" s="91"/>
      <c r="M455" s="62"/>
      <c r="N455" s="67"/>
      <c r="O455" s="67"/>
      <c r="P455" s="67"/>
      <c r="Q455" s="67"/>
      <c r="R455" s="68"/>
      <c r="S455" s="68"/>
    </row>
    <row r="456">
      <c r="A456" s="62"/>
      <c r="B456" s="62"/>
      <c r="C456" s="102"/>
      <c r="D456" s="67"/>
      <c r="E456" s="67"/>
      <c r="F456" s="103"/>
      <c r="G456" s="91"/>
      <c r="H456" s="91"/>
      <c r="M456" s="62"/>
      <c r="N456" s="67"/>
      <c r="O456" s="67"/>
      <c r="P456" s="67"/>
      <c r="Q456" s="67"/>
      <c r="R456" s="68"/>
      <c r="S456" s="68"/>
    </row>
    <row r="457">
      <c r="A457" s="62"/>
      <c r="B457" s="62"/>
      <c r="C457" s="102"/>
      <c r="D457" s="67"/>
      <c r="E457" s="67"/>
      <c r="F457" s="103"/>
      <c r="G457" s="91"/>
      <c r="H457" s="91"/>
      <c r="M457" s="62"/>
      <c r="N457" s="67"/>
      <c r="O457" s="67"/>
      <c r="P457" s="67"/>
      <c r="Q457" s="67"/>
      <c r="R457" s="68"/>
      <c r="S457" s="68"/>
    </row>
    <row r="458">
      <c r="A458" s="62"/>
      <c r="B458" s="62"/>
      <c r="C458" s="102"/>
      <c r="D458" s="67"/>
      <c r="E458" s="67"/>
      <c r="F458" s="103"/>
      <c r="G458" s="91"/>
      <c r="H458" s="91"/>
      <c r="M458" s="62"/>
      <c r="N458" s="67"/>
      <c r="O458" s="67"/>
      <c r="P458" s="67"/>
      <c r="Q458" s="67"/>
      <c r="R458" s="68"/>
      <c r="S458" s="68"/>
    </row>
    <row r="459">
      <c r="A459" s="62"/>
      <c r="B459" s="62"/>
      <c r="C459" s="102"/>
      <c r="D459" s="67"/>
      <c r="E459" s="67"/>
      <c r="F459" s="103"/>
      <c r="G459" s="91"/>
      <c r="H459" s="91"/>
      <c r="M459" s="62"/>
      <c r="N459" s="67"/>
      <c r="O459" s="67"/>
      <c r="P459" s="67"/>
      <c r="Q459" s="67"/>
      <c r="R459" s="68"/>
      <c r="S459" s="68"/>
    </row>
    <row r="460">
      <c r="A460" s="62"/>
      <c r="B460" s="62"/>
      <c r="C460" s="102"/>
      <c r="D460" s="67"/>
      <c r="E460" s="67"/>
      <c r="F460" s="103"/>
      <c r="G460" s="91"/>
      <c r="H460" s="91"/>
      <c r="M460" s="62"/>
      <c r="N460" s="67"/>
      <c r="O460" s="67"/>
      <c r="P460" s="67"/>
      <c r="Q460" s="67"/>
      <c r="R460" s="68"/>
      <c r="S460" s="68"/>
    </row>
    <row r="461">
      <c r="A461" s="62"/>
      <c r="B461" s="62"/>
      <c r="C461" s="102"/>
      <c r="D461" s="67"/>
      <c r="E461" s="67"/>
      <c r="F461" s="103"/>
      <c r="G461" s="91"/>
      <c r="H461" s="91"/>
      <c r="M461" s="62"/>
      <c r="N461" s="67"/>
      <c r="O461" s="67"/>
      <c r="P461" s="67"/>
      <c r="Q461" s="67"/>
      <c r="R461" s="68"/>
      <c r="S461" s="68"/>
    </row>
    <row r="462">
      <c r="A462" s="62"/>
      <c r="B462" s="62"/>
      <c r="C462" s="102"/>
      <c r="D462" s="67"/>
      <c r="E462" s="67"/>
      <c r="F462" s="103"/>
      <c r="G462" s="91"/>
      <c r="H462" s="91"/>
      <c r="M462" s="62"/>
      <c r="N462" s="67"/>
      <c r="O462" s="67"/>
      <c r="P462" s="67"/>
      <c r="Q462" s="67"/>
      <c r="R462" s="68"/>
      <c r="S462" s="68"/>
    </row>
    <row r="463">
      <c r="A463" s="62"/>
      <c r="B463" s="62"/>
      <c r="C463" s="102"/>
      <c r="D463" s="67"/>
      <c r="E463" s="67"/>
      <c r="F463" s="103"/>
      <c r="G463" s="91"/>
      <c r="H463" s="91"/>
      <c r="M463" s="62"/>
      <c r="N463" s="67"/>
      <c r="O463" s="67"/>
      <c r="P463" s="67"/>
      <c r="Q463" s="67"/>
      <c r="R463" s="68"/>
      <c r="S463" s="68"/>
    </row>
    <row r="464">
      <c r="A464" s="62"/>
      <c r="B464" s="62"/>
      <c r="C464" s="102"/>
      <c r="D464" s="67"/>
      <c r="E464" s="67"/>
      <c r="F464" s="103"/>
      <c r="G464" s="91"/>
      <c r="H464" s="91"/>
      <c r="M464" s="62"/>
      <c r="N464" s="67"/>
      <c r="O464" s="67"/>
      <c r="P464" s="67"/>
      <c r="Q464" s="67"/>
      <c r="R464" s="68"/>
      <c r="S464" s="68"/>
    </row>
    <row r="465">
      <c r="A465" s="62"/>
      <c r="B465" s="62"/>
      <c r="C465" s="102"/>
      <c r="D465" s="67"/>
      <c r="E465" s="67"/>
      <c r="F465" s="103"/>
      <c r="G465" s="91"/>
      <c r="H465" s="91"/>
      <c r="M465" s="62"/>
      <c r="N465" s="67"/>
      <c r="O465" s="67"/>
      <c r="P465" s="67"/>
      <c r="Q465" s="67"/>
      <c r="R465" s="68"/>
      <c r="S465" s="68"/>
    </row>
    <row r="466">
      <c r="A466" s="62"/>
      <c r="B466" s="62"/>
      <c r="C466" s="102"/>
      <c r="D466" s="67"/>
      <c r="E466" s="67"/>
      <c r="F466" s="103"/>
      <c r="G466" s="91"/>
      <c r="H466" s="91"/>
      <c r="M466" s="62"/>
      <c r="N466" s="67"/>
      <c r="O466" s="67"/>
      <c r="P466" s="67"/>
      <c r="Q466" s="67"/>
      <c r="R466" s="68"/>
      <c r="S466" s="68"/>
    </row>
    <row r="467">
      <c r="A467" s="62"/>
      <c r="B467" s="62"/>
      <c r="C467" s="102"/>
      <c r="D467" s="67"/>
      <c r="E467" s="67"/>
      <c r="F467" s="103"/>
      <c r="G467" s="91"/>
      <c r="H467" s="91"/>
      <c r="M467" s="62"/>
      <c r="N467" s="67"/>
      <c r="O467" s="67"/>
      <c r="P467" s="67"/>
      <c r="Q467" s="67"/>
      <c r="R467" s="68"/>
      <c r="S467" s="68"/>
    </row>
    <row r="468">
      <c r="A468" s="62"/>
      <c r="B468" s="62"/>
      <c r="C468" s="102"/>
      <c r="D468" s="67"/>
      <c r="E468" s="67"/>
      <c r="F468" s="103"/>
      <c r="G468" s="91"/>
      <c r="H468" s="91"/>
      <c r="M468" s="62"/>
      <c r="N468" s="67"/>
      <c r="O468" s="67"/>
      <c r="P468" s="67"/>
      <c r="Q468" s="67"/>
      <c r="R468" s="68"/>
      <c r="S468" s="68"/>
    </row>
    <row r="469">
      <c r="A469" s="62"/>
      <c r="B469" s="62"/>
      <c r="C469" s="102"/>
      <c r="D469" s="67"/>
      <c r="E469" s="67"/>
      <c r="F469" s="103"/>
      <c r="G469" s="91"/>
      <c r="H469" s="91"/>
      <c r="M469" s="62"/>
      <c r="N469" s="67"/>
      <c r="O469" s="67"/>
      <c r="P469" s="67"/>
      <c r="Q469" s="67"/>
      <c r="R469" s="68"/>
      <c r="S469" s="68"/>
    </row>
    <row r="470">
      <c r="A470" s="62"/>
      <c r="B470" s="62"/>
      <c r="C470" s="102"/>
      <c r="D470" s="67"/>
      <c r="E470" s="67"/>
      <c r="F470" s="103"/>
      <c r="G470" s="91"/>
      <c r="H470" s="91"/>
      <c r="M470" s="62"/>
      <c r="N470" s="67"/>
      <c r="O470" s="67"/>
      <c r="P470" s="67"/>
      <c r="Q470" s="67"/>
      <c r="R470" s="68"/>
      <c r="S470" s="68"/>
    </row>
    <row r="471">
      <c r="A471" s="62"/>
      <c r="B471" s="62"/>
      <c r="C471" s="102"/>
      <c r="D471" s="67"/>
      <c r="E471" s="67"/>
      <c r="F471" s="103"/>
      <c r="G471" s="91"/>
      <c r="H471" s="91"/>
      <c r="M471" s="62"/>
      <c r="N471" s="67"/>
      <c r="O471" s="67"/>
      <c r="P471" s="67"/>
      <c r="Q471" s="67"/>
      <c r="R471" s="68"/>
      <c r="S471" s="68"/>
    </row>
    <row r="472">
      <c r="A472" s="62"/>
      <c r="B472" s="62"/>
      <c r="C472" s="102"/>
      <c r="D472" s="67"/>
      <c r="E472" s="67"/>
      <c r="F472" s="103"/>
      <c r="G472" s="91"/>
      <c r="H472" s="91"/>
      <c r="M472" s="62"/>
      <c r="N472" s="67"/>
      <c r="O472" s="67"/>
      <c r="P472" s="67"/>
      <c r="Q472" s="67"/>
      <c r="R472" s="68"/>
      <c r="S472" s="68"/>
    </row>
    <row r="473">
      <c r="A473" s="62"/>
      <c r="B473" s="62"/>
      <c r="C473" s="102"/>
      <c r="D473" s="67"/>
      <c r="E473" s="67"/>
      <c r="F473" s="103"/>
      <c r="G473" s="91"/>
      <c r="H473" s="91"/>
      <c r="M473" s="62"/>
      <c r="N473" s="67"/>
      <c r="O473" s="67"/>
      <c r="P473" s="67"/>
      <c r="Q473" s="67"/>
      <c r="R473" s="68"/>
      <c r="S473" s="68"/>
    </row>
    <row r="474">
      <c r="A474" s="62"/>
      <c r="B474" s="62"/>
      <c r="C474" s="102"/>
      <c r="D474" s="67"/>
      <c r="E474" s="67"/>
      <c r="F474" s="103"/>
      <c r="G474" s="91"/>
      <c r="H474" s="91"/>
      <c r="M474" s="62"/>
      <c r="N474" s="67"/>
      <c r="O474" s="67"/>
      <c r="P474" s="67"/>
      <c r="Q474" s="67"/>
      <c r="R474" s="68"/>
      <c r="S474" s="68"/>
    </row>
    <row r="475">
      <c r="A475" s="62"/>
      <c r="B475" s="62"/>
      <c r="C475" s="102"/>
      <c r="D475" s="67"/>
      <c r="E475" s="67"/>
      <c r="F475" s="103"/>
      <c r="G475" s="91"/>
      <c r="H475" s="91"/>
      <c r="M475" s="62"/>
      <c r="N475" s="67"/>
      <c r="O475" s="67"/>
      <c r="P475" s="67"/>
      <c r="Q475" s="67"/>
      <c r="R475" s="68"/>
      <c r="S475" s="68"/>
    </row>
    <row r="476">
      <c r="A476" s="62"/>
      <c r="B476" s="62"/>
      <c r="C476" s="102"/>
      <c r="D476" s="67"/>
      <c r="E476" s="67"/>
      <c r="F476" s="103"/>
      <c r="G476" s="91"/>
      <c r="H476" s="91"/>
      <c r="M476" s="62"/>
      <c r="N476" s="67"/>
      <c r="O476" s="67"/>
      <c r="P476" s="67"/>
      <c r="Q476" s="67"/>
      <c r="R476" s="68"/>
      <c r="S476" s="68"/>
    </row>
    <row r="477">
      <c r="A477" s="62"/>
      <c r="B477" s="62"/>
      <c r="C477" s="102"/>
      <c r="D477" s="67"/>
      <c r="E477" s="67"/>
      <c r="F477" s="103"/>
      <c r="G477" s="91"/>
      <c r="H477" s="91"/>
      <c r="M477" s="62"/>
      <c r="N477" s="67"/>
      <c r="O477" s="67"/>
      <c r="P477" s="67"/>
      <c r="Q477" s="67"/>
      <c r="R477" s="68"/>
      <c r="S477" s="68"/>
    </row>
    <row r="478">
      <c r="A478" s="62"/>
      <c r="B478" s="62"/>
      <c r="C478" s="102"/>
      <c r="D478" s="67"/>
      <c r="E478" s="67"/>
      <c r="F478" s="103"/>
      <c r="G478" s="91"/>
      <c r="H478" s="91"/>
      <c r="M478" s="62"/>
      <c r="N478" s="67"/>
      <c r="O478" s="67"/>
      <c r="P478" s="67"/>
      <c r="Q478" s="67"/>
      <c r="R478" s="68"/>
      <c r="S478" s="68"/>
    </row>
    <row r="479">
      <c r="A479" s="62"/>
      <c r="B479" s="62"/>
      <c r="C479" s="102"/>
      <c r="D479" s="67"/>
      <c r="E479" s="67"/>
      <c r="F479" s="103"/>
      <c r="G479" s="91"/>
      <c r="H479" s="91"/>
      <c r="M479" s="62"/>
      <c r="N479" s="67"/>
      <c r="O479" s="67"/>
      <c r="P479" s="67"/>
      <c r="Q479" s="67"/>
      <c r="R479" s="68"/>
      <c r="S479" s="68"/>
    </row>
    <row r="480">
      <c r="A480" s="62"/>
      <c r="B480" s="62"/>
      <c r="C480" s="102"/>
      <c r="D480" s="67"/>
      <c r="E480" s="67"/>
      <c r="F480" s="103"/>
      <c r="G480" s="91"/>
      <c r="H480" s="91"/>
      <c r="M480" s="62"/>
      <c r="N480" s="67"/>
      <c r="O480" s="67"/>
      <c r="P480" s="67"/>
      <c r="Q480" s="67"/>
      <c r="R480" s="68"/>
      <c r="S480" s="68"/>
    </row>
    <row r="481">
      <c r="A481" s="62"/>
      <c r="B481" s="62"/>
      <c r="C481" s="102"/>
      <c r="D481" s="67"/>
      <c r="E481" s="67"/>
      <c r="F481" s="103"/>
      <c r="G481" s="91"/>
      <c r="H481" s="91"/>
      <c r="M481" s="62"/>
      <c r="N481" s="67"/>
      <c r="O481" s="67"/>
      <c r="P481" s="67"/>
      <c r="Q481" s="67"/>
      <c r="R481" s="68"/>
      <c r="S481" s="68"/>
    </row>
    <row r="482">
      <c r="A482" s="62"/>
      <c r="B482" s="62"/>
      <c r="C482" s="102"/>
      <c r="D482" s="67"/>
      <c r="E482" s="67"/>
      <c r="F482" s="103"/>
      <c r="G482" s="91"/>
      <c r="H482" s="91"/>
      <c r="M482" s="62"/>
      <c r="N482" s="67"/>
      <c r="O482" s="67"/>
      <c r="P482" s="67"/>
      <c r="Q482" s="67"/>
      <c r="R482" s="68"/>
      <c r="S482" s="68"/>
    </row>
    <row r="483">
      <c r="A483" s="62"/>
      <c r="B483" s="62"/>
      <c r="C483" s="102"/>
      <c r="D483" s="67"/>
      <c r="E483" s="67"/>
      <c r="F483" s="103"/>
      <c r="G483" s="91"/>
      <c r="H483" s="91"/>
      <c r="M483" s="62"/>
      <c r="N483" s="67"/>
      <c r="O483" s="67"/>
      <c r="P483" s="67"/>
      <c r="Q483" s="67"/>
      <c r="R483" s="68"/>
      <c r="S483" s="68"/>
    </row>
    <row r="484">
      <c r="A484" s="62"/>
      <c r="B484" s="62"/>
      <c r="C484" s="102"/>
      <c r="D484" s="67"/>
      <c r="E484" s="67"/>
      <c r="F484" s="103"/>
      <c r="G484" s="91"/>
      <c r="H484" s="91"/>
      <c r="M484" s="62"/>
      <c r="N484" s="67"/>
      <c r="O484" s="67"/>
      <c r="P484" s="67"/>
      <c r="Q484" s="67"/>
      <c r="R484" s="68"/>
      <c r="S484" s="68"/>
    </row>
    <row r="485">
      <c r="A485" s="62"/>
      <c r="B485" s="62"/>
      <c r="C485" s="102"/>
      <c r="D485" s="67"/>
      <c r="E485" s="67"/>
      <c r="F485" s="103"/>
      <c r="G485" s="91"/>
      <c r="H485" s="91"/>
      <c r="M485" s="62"/>
      <c r="N485" s="67"/>
      <c r="O485" s="67"/>
      <c r="P485" s="67"/>
      <c r="Q485" s="67"/>
      <c r="R485" s="68"/>
      <c r="S485" s="68"/>
    </row>
    <row r="486">
      <c r="A486" s="62"/>
      <c r="B486" s="62"/>
      <c r="C486" s="102"/>
      <c r="D486" s="67"/>
      <c r="E486" s="67"/>
      <c r="F486" s="103"/>
      <c r="G486" s="91"/>
      <c r="H486" s="91"/>
      <c r="M486" s="62"/>
      <c r="N486" s="67"/>
      <c r="O486" s="67"/>
      <c r="P486" s="67"/>
      <c r="Q486" s="67"/>
      <c r="R486" s="68"/>
      <c r="S486" s="68"/>
    </row>
    <row r="487">
      <c r="A487" s="62"/>
      <c r="B487" s="62"/>
      <c r="C487" s="102"/>
      <c r="D487" s="67"/>
      <c r="E487" s="67"/>
      <c r="F487" s="103"/>
      <c r="G487" s="91"/>
      <c r="H487" s="91"/>
      <c r="M487" s="62"/>
      <c r="N487" s="67"/>
      <c r="O487" s="67"/>
      <c r="P487" s="67"/>
      <c r="Q487" s="67"/>
      <c r="R487" s="68"/>
      <c r="S487" s="68"/>
    </row>
    <row r="488">
      <c r="A488" s="62"/>
      <c r="B488" s="62"/>
      <c r="C488" s="102"/>
      <c r="D488" s="67"/>
      <c r="E488" s="67"/>
      <c r="F488" s="103"/>
      <c r="G488" s="91"/>
      <c r="H488" s="91"/>
      <c r="M488" s="62"/>
      <c r="N488" s="67"/>
      <c r="O488" s="67"/>
      <c r="P488" s="67"/>
      <c r="Q488" s="67"/>
      <c r="R488" s="68"/>
      <c r="S488" s="68"/>
    </row>
    <row r="489">
      <c r="A489" s="62"/>
      <c r="B489" s="62"/>
      <c r="C489" s="102"/>
      <c r="D489" s="67"/>
      <c r="E489" s="67"/>
      <c r="F489" s="103"/>
      <c r="G489" s="91"/>
      <c r="H489" s="91"/>
      <c r="M489" s="62"/>
      <c r="N489" s="67"/>
      <c r="O489" s="67"/>
      <c r="P489" s="67"/>
      <c r="Q489" s="67"/>
      <c r="R489" s="68"/>
      <c r="S489" s="68"/>
    </row>
    <row r="490">
      <c r="A490" s="62"/>
      <c r="B490" s="62"/>
      <c r="C490" s="102"/>
      <c r="D490" s="67"/>
      <c r="E490" s="67"/>
      <c r="F490" s="103"/>
      <c r="G490" s="91"/>
      <c r="H490" s="91"/>
      <c r="M490" s="62"/>
      <c r="N490" s="67"/>
      <c r="O490" s="67"/>
      <c r="P490" s="67"/>
      <c r="Q490" s="67"/>
      <c r="R490" s="68"/>
      <c r="S490" s="68"/>
    </row>
    <row r="491">
      <c r="A491" s="62"/>
      <c r="B491" s="62"/>
      <c r="C491" s="102"/>
      <c r="D491" s="67"/>
      <c r="E491" s="67"/>
      <c r="F491" s="103"/>
      <c r="G491" s="91"/>
      <c r="H491" s="91"/>
      <c r="M491" s="62"/>
      <c r="N491" s="67"/>
      <c r="O491" s="67"/>
      <c r="P491" s="67"/>
      <c r="Q491" s="67"/>
      <c r="R491" s="68"/>
      <c r="S491" s="68"/>
    </row>
    <row r="492">
      <c r="A492" s="62"/>
      <c r="B492" s="62"/>
      <c r="C492" s="102"/>
      <c r="D492" s="67"/>
      <c r="E492" s="67"/>
      <c r="F492" s="103"/>
      <c r="G492" s="91"/>
      <c r="H492" s="91"/>
      <c r="M492" s="62"/>
      <c r="N492" s="67"/>
      <c r="O492" s="67"/>
      <c r="P492" s="67"/>
      <c r="Q492" s="67"/>
      <c r="R492" s="68"/>
      <c r="S492" s="68"/>
    </row>
    <row r="493">
      <c r="A493" s="62"/>
      <c r="B493" s="62"/>
      <c r="C493" s="102"/>
      <c r="D493" s="67"/>
      <c r="E493" s="67"/>
      <c r="F493" s="103"/>
      <c r="G493" s="91"/>
      <c r="H493" s="91"/>
      <c r="M493" s="62"/>
      <c r="N493" s="67"/>
      <c r="O493" s="67"/>
      <c r="P493" s="67"/>
      <c r="Q493" s="67"/>
      <c r="R493" s="68"/>
      <c r="S493" s="68"/>
    </row>
    <row r="494">
      <c r="A494" s="62"/>
      <c r="B494" s="62"/>
      <c r="C494" s="102"/>
      <c r="D494" s="67"/>
      <c r="E494" s="67"/>
      <c r="F494" s="103"/>
      <c r="G494" s="91"/>
      <c r="H494" s="91"/>
      <c r="M494" s="62"/>
      <c r="N494" s="67"/>
      <c r="O494" s="67"/>
      <c r="P494" s="67"/>
      <c r="Q494" s="67"/>
      <c r="R494" s="68"/>
      <c r="S494" s="68"/>
    </row>
    <row r="495">
      <c r="A495" s="62"/>
      <c r="B495" s="62"/>
      <c r="C495" s="102"/>
      <c r="D495" s="67"/>
      <c r="E495" s="67"/>
      <c r="F495" s="103"/>
      <c r="G495" s="91"/>
      <c r="H495" s="91"/>
      <c r="M495" s="62"/>
      <c r="N495" s="67"/>
      <c r="O495" s="67"/>
      <c r="P495" s="67"/>
      <c r="Q495" s="67"/>
      <c r="R495" s="68"/>
      <c r="S495" s="68"/>
    </row>
    <row r="496">
      <c r="A496" s="62"/>
      <c r="B496" s="62"/>
      <c r="C496" s="102"/>
      <c r="D496" s="67"/>
      <c r="E496" s="67"/>
      <c r="F496" s="103"/>
      <c r="G496" s="91"/>
      <c r="H496" s="91"/>
      <c r="M496" s="62"/>
      <c r="N496" s="67"/>
      <c r="O496" s="67"/>
      <c r="P496" s="67"/>
      <c r="Q496" s="67"/>
      <c r="R496" s="68"/>
      <c r="S496" s="68"/>
    </row>
    <row r="497">
      <c r="A497" s="62"/>
      <c r="B497" s="62"/>
      <c r="C497" s="102"/>
      <c r="D497" s="67"/>
      <c r="E497" s="67"/>
      <c r="F497" s="103"/>
      <c r="G497" s="91"/>
      <c r="H497" s="91"/>
      <c r="M497" s="62"/>
      <c r="N497" s="67"/>
      <c r="O497" s="67"/>
      <c r="P497" s="67"/>
      <c r="Q497" s="67"/>
      <c r="R497" s="68"/>
      <c r="S497" s="68"/>
    </row>
    <row r="498">
      <c r="A498" s="62"/>
      <c r="B498" s="62"/>
      <c r="C498" s="102"/>
      <c r="D498" s="67"/>
      <c r="E498" s="67"/>
      <c r="F498" s="103"/>
      <c r="G498" s="91"/>
      <c r="H498" s="91"/>
      <c r="M498" s="62"/>
      <c r="N498" s="67"/>
      <c r="O498" s="67"/>
      <c r="P498" s="67"/>
      <c r="Q498" s="67"/>
      <c r="R498" s="68"/>
      <c r="S498" s="68"/>
    </row>
    <row r="499">
      <c r="A499" s="62"/>
      <c r="B499" s="62"/>
      <c r="C499" s="102"/>
      <c r="D499" s="67"/>
      <c r="E499" s="67"/>
      <c r="F499" s="103"/>
      <c r="G499" s="91"/>
      <c r="H499" s="91"/>
      <c r="M499" s="62"/>
      <c r="N499" s="67"/>
      <c r="O499" s="67"/>
      <c r="P499" s="67"/>
      <c r="Q499" s="67"/>
      <c r="R499" s="68"/>
      <c r="S499" s="68"/>
    </row>
    <row r="500">
      <c r="A500" s="62"/>
      <c r="B500" s="62"/>
      <c r="C500" s="102"/>
      <c r="D500" s="67"/>
      <c r="E500" s="67"/>
      <c r="F500" s="103"/>
      <c r="G500" s="91"/>
      <c r="H500" s="91"/>
      <c r="M500" s="62"/>
      <c r="N500" s="67"/>
      <c r="O500" s="67"/>
      <c r="P500" s="67"/>
      <c r="Q500" s="67"/>
      <c r="R500" s="68"/>
      <c r="S500" s="68"/>
    </row>
    <row r="501">
      <c r="A501" s="62"/>
      <c r="B501" s="62"/>
      <c r="C501" s="102"/>
      <c r="D501" s="67"/>
      <c r="E501" s="67"/>
      <c r="F501" s="103"/>
      <c r="G501" s="91"/>
      <c r="H501" s="91"/>
      <c r="M501" s="62"/>
      <c r="N501" s="67"/>
      <c r="O501" s="67"/>
      <c r="P501" s="67"/>
      <c r="Q501" s="67"/>
      <c r="R501" s="68"/>
      <c r="S501" s="68"/>
    </row>
    <row r="502">
      <c r="A502" s="62"/>
      <c r="B502" s="62"/>
      <c r="C502" s="102"/>
      <c r="D502" s="67"/>
      <c r="E502" s="67"/>
      <c r="F502" s="103"/>
      <c r="G502" s="91"/>
      <c r="H502" s="91"/>
      <c r="M502" s="62"/>
      <c r="N502" s="67"/>
      <c r="O502" s="67"/>
      <c r="P502" s="67"/>
      <c r="Q502" s="67"/>
      <c r="R502" s="68"/>
      <c r="S502" s="68"/>
    </row>
    <row r="503">
      <c r="A503" s="62"/>
      <c r="B503" s="62"/>
      <c r="C503" s="102"/>
      <c r="D503" s="67"/>
      <c r="E503" s="67"/>
      <c r="F503" s="103"/>
      <c r="G503" s="91"/>
      <c r="H503" s="91"/>
      <c r="M503" s="62"/>
      <c r="N503" s="67"/>
      <c r="O503" s="67"/>
      <c r="P503" s="67"/>
      <c r="Q503" s="67"/>
      <c r="R503" s="68"/>
      <c r="S503" s="68"/>
    </row>
    <row r="504">
      <c r="A504" s="62"/>
      <c r="B504" s="62"/>
      <c r="C504" s="102"/>
      <c r="D504" s="67"/>
      <c r="E504" s="67"/>
      <c r="F504" s="103"/>
      <c r="G504" s="91"/>
      <c r="H504" s="91"/>
      <c r="M504" s="62"/>
      <c r="N504" s="67"/>
      <c r="O504" s="67"/>
      <c r="P504" s="67"/>
      <c r="Q504" s="67"/>
      <c r="R504" s="68"/>
      <c r="S504" s="68"/>
    </row>
    <row r="505">
      <c r="A505" s="62"/>
      <c r="B505" s="62"/>
      <c r="C505" s="102"/>
      <c r="D505" s="67"/>
      <c r="E505" s="67"/>
      <c r="F505" s="103"/>
      <c r="G505" s="91"/>
      <c r="H505" s="91"/>
      <c r="M505" s="62"/>
      <c r="N505" s="67"/>
      <c r="O505" s="67"/>
      <c r="P505" s="67"/>
      <c r="Q505" s="67"/>
      <c r="R505" s="68"/>
      <c r="S505" s="68"/>
    </row>
    <row r="506">
      <c r="A506" s="62"/>
      <c r="B506" s="62"/>
      <c r="C506" s="102"/>
      <c r="D506" s="67"/>
      <c r="E506" s="67"/>
      <c r="F506" s="103"/>
      <c r="G506" s="91"/>
      <c r="H506" s="91"/>
      <c r="M506" s="62"/>
      <c r="N506" s="67"/>
      <c r="O506" s="67"/>
      <c r="P506" s="67"/>
      <c r="Q506" s="67"/>
      <c r="R506" s="68"/>
      <c r="S506" s="68"/>
    </row>
    <row r="507">
      <c r="A507" s="62"/>
      <c r="B507" s="62"/>
      <c r="C507" s="102"/>
      <c r="D507" s="67"/>
      <c r="E507" s="67"/>
      <c r="F507" s="103"/>
      <c r="G507" s="91"/>
      <c r="H507" s="91"/>
      <c r="M507" s="62"/>
      <c r="N507" s="67"/>
      <c r="O507" s="67"/>
      <c r="P507" s="67"/>
      <c r="Q507" s="67"/>
      <c r="R507" s="68"/>
      <c r="S507" s="68"/>
    </row>
    <row r="508">
      <c r="A508" s="62"/>
      <c r="B508" s="62"/>
      <c r="C508" s="102"/>
      <c r="D508" s="67"/>
      <c r="E508" s="67"/>
      <c r="F508" s="103"/>
      <c r="G508" s="91"/>
      <c r="H508" s="91"/>
      <c r="M508" s="62"/>
      <c r="N508" s="67"/>
      <c r="O508" s="67"/>
      <c r="P508" s="67"/>
      <c r="Q508" s="67"/>
      <c r="R508" s="68"/>
      <c r="S508" s="68"/>
    </row>
    <row r="509">
      <c r="A509" s="62"/>
      <c r="B509" s="62"/>
      <c r="C509" s="102"/>
      <c r="D509" s="67"/>
      <c r="E509" s="67"/>
      <c r="F509" s="103"/>
      <c r="G509" s="91"/>
      <c r="H509" s="91"/>
      <c r="M509" s="62"/>
      <c r="N509" s="67"/>
      <c r="O509" s="67"/>
      <c r="P509" s="67"/>
      <c r="Q509" s="67"/>
      <c r="R509" s="68"/>
      <c r="S509" s="68"/>
    </row>
    <row r="510">
      <c r="A510" s="62"/>
      <c r="B510" s="62"/>
      <c r="C510" s="102"/>
      <c r="D510" s="67"/>
      <c r="E510" s="67"/>
      <c r="F510" s="103"/>
      <c r="G510" s="91"/>
      <c r="H510" s="91"/>
      <c r="M510" s="62"/>
      <c r="N510" s="67"/>
      <c r="O510" s="67"/>
      <c r="P510" s="67"/>
      <c r="Q510" s="67"/>
      <c r="R510" s="68"/>
      <c r="S510" s="68"/>
    </row>
    <row r="511">
      <c r="A511" s="62"/>
      <c r="B511" s="62"/>
      <c r="C511" s="102"/>
      <c r="D511" s="67"/>
      <c r="E511" s="67"/>
      <c r="F511" s="103"/>
      <c r="G511" s="91"/>
      <c r="H511" s="91"/>
      <c r="M511" s="62"/>
      <c r="N511" s="67"/>
      <c r="O511" s="67"/>
      <c r="P511" s="67"/>
      <c r="Q511" s="67"/>
      <c r="R511" s="68"/>
      <c r="S511" s="68"/>
    </row>
    <row r="512">
      <c r="A512" s="62"/>
      <c r="B512" s="62"/>
      <c r="C512" s="102"/>
      <c r="D512" s="67"/>
      <c r="E512" s="67"/>
      <c r="F512" s="103"/>
      <c r="G512" s="91"/>
      <c r="H512" s="91"/>
      <c r="M512" s="62"/>
      <c r="N512" s="67"/>
      <c r="O512" s="67"/>
      <c r="P512" s="67"/>
      <c r="Q512" s="67"/>
      <c r="R512" s="68"/>
      <c r="S512" s="68"/>
    </row>
    <row r="513">
      <c r="A513" s="62"/>
      <c r="B513" s="62"/>
      <c r="C513" s="102"/>
      <c r="D513" s="67"/>
      <c r="E513" s="67"/>
      <c r="F513" s="103"/>
      <c r="G513" s="91"/>
      <c r="H513" s="91"/>
      <c r="M513" s="62"/>
      <c r="N513" s="67"/>
      <c r="O513" s="67"/>
      <c r="P513" s="67"/>
      <c r="Q513" s="67"/>
      <c r="R513" s="68"/>
      <c r="S513" s="68"/>
    </row>
    <row r="514">
      <c r="A514" s="62"/>
      <c r="B514" s="62"/>
      <c r="C514" s="102"/>
      <c r="D514" s="67"/>
      <c r="E514" s="67"/>
      <c r="F514" s="103"/>
      <c r="G514" s="91"/>
      <c r="H514" s="91"/>
      <c r="M514" s="62"/>
      <c r="N514" s="67"/>
      <c r="O514" s="67"/>
      <c r="P514" s="67"/>
      <c r="Q514" s="67"/>
      <c r="R514" s="68"/>
      <c r="S514" s="68"/>
    </row>
    <row r="515">
      <c r="A515" s="62"/>
      <c r="B515" s="62"/>
      <c r="C515" s="102"/>
      <c r="D515" s="67"/>
      <c r="E515" s="67"/>
      <c r="F515" s="103"/>
      <c r="G515" s="91"/>
      <c r="H515" s="91"/>
      <c r="M515" s="62"/>
      <c r="N515" s="67"/>
      <c r="O515" s="67"/>
      <c r="P515" s="67"/>
      <c r="Q515" s="67"/>
      <c r="R515" s="68"/>
      <c r="S515" s="68"/>
    </row>
    <row r="516">
      <c r="A516" s="62"/>
      <c r="B516" s="62"/>
      <c r="C516" s="102"/>
      <c r="D516" s="67"/>
      <c r="E516" s="67"/>
      <c r="F516" s="103"/>
      <c r="G516" s="91"/>
      <c r="H516" s="91"/>
      <c r="M516" s="62"/>
      <c r="N516" s="67"/>
      <c r="O516" s="67"/>
      <c r="P516" s="67"/>
      <c r="Q516" s="67"/>
      <c r="R516" s="68"/>
      <c r="S516" s="68"/>
    </row>
    <row r="517">
      <c r="A517" s="62"/>
      <c r="B517" s="62"/>
      <c r="C517" s="102"/>
      <c r="D517" s="67"/>
      <c r="E517" s="67"/>
      <c r="F517" s="103"/>
      <c r="G517" s="91"/>
      <c r="H517" s="91"/>
      <c r="M517" s="62"/>
      <c r="N517" s="67"/>
      <c r="O517" s="67"/>
      <c r="P517" s="67"/>
      <c r="Q517" s="67"/>
      <c r="R517" s="68"/>
      <c r="S517" s="68"/>
    </row>
    <row r="518">
      <c r="A518" s="62"/>
      <c r="B518" s="62"/>
      <c r="C518" s="102"/>
      <c r="D518" s="67"/>
      <c r="E518" s="67"/>
      <c r="F518" s="103"/>
      <c r="G518" s="91"/>
      <c r="H518" s="91"/>
      <c r="M518" s="62"/>
      <c r="N518" s="67"/>
      <c r="O518" s="67"/>
      <c r="P518" s="67"/>
      <c r="Q518" s="67"/>
      <c r="R518" s="68"/>
      <c r="S518" s="68"/>
    </row>
    <row r="519">
      <c r="A519" s="62"/>
      <c r="B519" s="62"/>
      <c r="C519" s="102"/>
      <c r="D519" s="67"/>
      <c r="E519" s="67"/>
      <c r="F519" s="103"/>
      <c r="G519" s="91"/>
      <c r="H519" s="91"/>
      <c r="M519" s="62"/>
      <c r="N519" s="67"/>
      <c r="O519" s="67"/>
      <c r="P519" s="67"/>
      <c r="Q519" s="67"/>
      <c r="R519" s="68"/>
      <c r="S519" s="68"/>
    </row>
    <row r="520">
      <c r="A520" s="62"/>
      <c r="B520" s="62"/>
      <c r="C520" s="102"/>
      <c r="D520" s="67"/>
      <c r="E520" s="67"/>
      <c r="F520" s="103"/>
      <c r="G520" s="91"/>
      <c r="H520" s="91"/>
      <c r="M520" s="62"/>
      <c r="N520" s="67"/>
      <c r="O520" s="67"/>
      <c r="P520" s="67"/>
      <c r="Q520" s="67"/>
      <c r="R520" s="68"/>
      <c r="S520" s="68"/>
    </row>
    <row r="521">
      <c r="A521" s="62"/>
      <c r="B521" s="62"/>
      <c r="C521" s="102"/>
      <c r="D521" s="67"/>
      <c r="E521" s="67"/>
      <c r="F521" s="103"/>
      <c r="G521" s="91"/>
      <c r="H521" s="91"/>
      <c r="M521" s="62"/>
      <c r="N521" s="67"/>
      <c r="O521" s="67"/>
      <c r="P521" s="67"/>
      <c r="Q521" s="67"/>
      <c r="R521" s="68"/>
      <c r="S521" s="68"/>
    </row>
    <row r="522">
      <c r="A522" s="62"/>
      <c r="B522" s="62"/>
      <c r="C522" s="102"/>
      <c r="D522" s="67"/>
      <c r="E522" s="67"/>
      <c r="F522" s="103"/>
      <c r="G522" s="91"/>
      <c r="H522" s="91"/>
      <c r="M522" s="62"/>
      <c r="N522" s="67"/>
      <c r="O522" s="67"/>
      <c r="P522" s="67"/>
      <c r="Q522" s="67"/>
      <c r="R522" s="68"/>
      <c r="S522" s="68"/>
    </row>
    <row r="523">
      <c r="A523" s="62"/>
      <c r="B523" s="62"/>
      <c r="C523" s="102"/>
      <c r="D523" s="67"/>
      <c r="E523" s="67"/>
      <c r="F523" s="103"/>
      <c r="G523" s="91"/>
      <c r="H523" s="91"/>
      <c r="M523" s="62"/>
      <c r="N523" s="67"/>
      <c r="O523" s="67"/>
      <c r="P523" s="67"/>
      <c r="Q523" s="67"/>
      <c r="R523" s="68"/>
      <c r="S523" s="68"/>
    </row>
    <row r="524">
      <c r="A524" s="62"/>
      <c r="B524" s="62"/>
      <c r="C524" s="102"/>
      <c r="D524" s="67"/>
      <c r="E524" s="67"/>
      <c r="F524" s="103"/>
      <c r="G524" s="91"/>
      <c r="H524" s="91"/>
      <c r="M524" s="62"/>
      <c r="N524" s="67"/>
      <c r="O524" s="67"/>
      <c r="P524" s="67"/>
      <c r="Q524" s="67"/>
      <c r="R524" s="68"/>
      <c r="S524" s="68"/>
    </row>
    <row r="525">
      <c r="A525" s="62"/>
      <c r="B525" s="62"/>
      <c r="C525" s="102"/>
      <c r="D525" s="67"/>
      <c r="E525" s="67"/>
      <c r="F525" s="103"/>
      <c r="G525" s="91"/>
      <c r="H525" s="91"/>
      <c r="M525" s="62"/>
      <c r="N525" s="67"/>
      <c r="O525" s="67"/>
      <c r="P525" s="67"/>
      <c r="Q525" s="67"/>
      <c r="R525" s="68"/>
      <c r="S525" s="68"/>
    </row>
    <row r="526">
      <c r="A526" s="62"/>
      <c r="B526" s="62"/>
      <c r="C526" s="102"/>
      <c r="D526" s="67"/>
      <c r="E526" s="67"/>
      <c r="F526" s="103"/>
      <c r="G526" s="91"/>
      <c r="H526" s="91"/>
      <c r="M526" s="62"/>
      <c r="N526" s="67"/>
      <c r="O526" s="67"/>
      <c r="P526" s="67"/>
      <c r="Q526" s="67"/>
      <c r="R526" s="68"/>
      <c r="S526" s="68"/>
    </row>
    <row r="527">
      <c r="A527" s="62"/>
      <c r="B527" s="62"/>
      <c r="C527" s="102"/>
      <c r="D527" s="67"/>
      <c r="E527" s="67"/>
      <c r="F527" s="103"/>
      <c r="G527" s="91"/>
      <c r="H527" s="91"/>
      <c r="M527" s="62"/>
      <c r="N527" s="67"/>
      <c r="O527" s="67"/>
      <c r="P527" s="67"/>
      <c r="Q527" s="67"/>
      <c r="R527" s="68"/>
      <c r="S527" s="68"/>
    </row>
    <row r="528">
      <c r="A528" s="62"/>
      <c r="B528" s="62"/>
      <c r="C528" s="102"/>
      <c r="D528" s="67"/>
      <c r="E528" s="67"/>
      <c r="F528" s="103"/>
      <c r="G528" s="91"/>
      <c r="H528" s="91"/>
      <c r="M528" s="62"/>
      <c r="N528" s="67"/>
      <c r="O528" s="67"/>
      <c r="P528" s="67"/>
      <c r="Q528" s="67"/>
      <c r="R528" s="68"/>
      <c r="S528" s="68"/>
    </row>
    <row r="529">
      <c r="A529" s="62"/>
      <c r="B529" s="62"/>
      <c r="C529" s="102"/>
      <c r="D529" s="67"/>
      <c r="E529" s="67"/>
      <c r="F529" s="103"/>
      <c r="G529" s="91"/>
      <c r="H529" s="91"/>
      <c r="M529" s="62"/>
      <c r="N529" s="67"/>
      <c r="O529" s="67"/>
      <c r="P529" s="67"/>
      <c r="Q529" s="67"/>
      <c r="R529" s="68"/>
      <c r="S529" s="68"/>
    </row>
    <row r="530">
      <c r="A530" s="62"/>
      <c r="B530" s="62"/>
      <c r="C530" s="102"/>
      <c r="D530" s="67"/>
      <c r="E530" s="67"/>
      <c r="F530" s="103"/>
      <c r="G530" s="91"/>
      <c r="H530" s="91"/>
      <c r="M530" s="62"/>
      <c r="N530" s="67"/>
      <c r="O530" s="67"/>
      <c r="P530" s="67"/>
      <c r="Q530" s="67"/>
      <c r="R530" s="68"/>
      <c r="S530" s="68"/>
    </row>
    <row r="531">
      <c r="A531" s="62"/>
      <c r="B531" s="62"/>
      <c r="C531" s="102"/>
      <c r="D531" s="67"/>
      <c r="E531" s="67"/>
      <c r="F531" s="103"/>
      <c r="G531" s="91"/>
      <c r="H531" s="91"/>
      <c r="M531" s="62"/>
      <c r="N531" s="67"/>
      <c r="O531" s="67"/>
      <c r="P531" s="67"/>
      <c r="Q531" s="67"/>
      <c r="R531" s="68"/>
      <c r="S531" s="68"/>
    </row>
    <row r="532">
      <c r="A532" s="62"/>
      <c r="B532" s="62"/>
      <c r="C532" s="102"/>
      <c r="D532" s="67"/>
      <c r="E532" s="67"/>
      <c r="F532" s="103"/>
      <c r="G532" s="91"/>
      <c r="H532" s="91"/>
      <c r="M532" s="62"/>
      <c r="N532" s="67"/>
      <c r="O532" s="67"/>
      <c r="P532" s="67"/>
      <c r="Q532" s="67"/>
      <c r="R532" s="68"/>
      <c r="S532" s="68"/>
    </row>
    <row r="533">
      <c r="A533" s="62"/>
      <c r="B533" s="62"/>
      <c r="C533" s="102"/>
      <c r="D533" s="67"/>
      <c r="E533" s="67"/>
      <c r="F533" s="103"/>
      <c r="G533" s="91"/>
      <c r="H533" s="91"/>
      <c r="M533" s="62"/>
      <c r="N533" s="67"/>
      <c r="O533" s="67"/>
      <c r="P533" s="67"/>
      <c r="Q533" s="67"/>
      <c r="R533" s="68"/>
      <c r="S533" s="68"/>
    </row>
    <row r="534">
      <c r="A534" s="62"/>
      <c r="B534" s="62"/>
      <c r="C534" s="102"/>
      <c r="D534" s="67"/>
      <c r="E534" s="67"/>
      <c r="F534" s="103"/>
      <c r="G534" s="91"/>
      <c r="H534" s="91"/>
      <c r="M534" s="62"/>
      <c r="N534" s="67"/>
      <c r="O534" s="67"/>
      <c r="P534" s="67"/>
      <c r="Q534" s="67"/>
      <c r="R534" s="68"/>
      <c r="S534" s="68"/>
    </row>
    <row r="535">
      <c r="A535" s="62"/>
      <c r="B535" s="62"/>
      <c r="C535" s="102"/>
      <c r="D535" s="67"/>
      <c r="E535" s="67"/>
      <c r="F535" s="103"/>
      <c r="G535" s="91"/>
      <c r="H535" s="91"/>
      <c r="M535" s="62"/>
      <c r="N535" s="67"/>
      <c r="O535" s="67"/>
      <c r="P535" s="67"/>
      <c r="Q535" s="67"/>
      <c r="R535" s="68"/>
      <c r="S535" s="68"/>
    </row>
    <row r="536">
      <c r="A536" s="62"/>
      <c r="B536" s="62"/>
      <c r="C536" s="102"/>
      <c r="D536" s="67"/>
      <c r="E536" s="67"/>
      <c r="F536" s="103"/>
      <c r="G536" s="91"/>
      <c r="H536" s="91"/>
      <c r="M536" s="62"/>
      <c r="N536" s="67"/>
      <c r="O536" s="67"/>
      <c r="P536" s="67"/>
      <c r="Q536" s="67"/>
      <c r="R536" s="68"/>
      <c r="S536" s="68"/>
    </row>
    <row r="537">
      <c r="A537" s="62"/>
      <c r="B537" s="62"/>
      <c r="C537" s="102"/>
      <c r="D537" s="67"/>
      <c r="E537" s="67"/>
      <c r="F537" s="103"/>
      <c r="G537" s="91"/>
      <c r="H537" s="91"/>
      <c r="M537" s="62"/>
      <c r="N537" s="67"/>
      <c r="O537" s="67"/>
      <c r="P537" s="67"/>
      <c r="Q537" s="67"/>
      <c r="R537" s="68"/>
      <c r="S537" s="68"/>
    </row>
    <row r="538">
      <c r="A538" s="62"/>
      <c r="B538" s="62"/>
      <c r="C538" s="102"/>
      <c r="D538" s="67"/>
      <c r="E538" s="67"/>
      <c r="F538" s="103"/>
      <c r="G538" s="91"/>
      <c r="H538" s="91"/>
      <c r="M538" s="62"/>
      <c r="N538" s="67"/>
      <c r="O538" s="67"/>
      <c r="P538" s="67"/>
      <c r="Q538" s="67"/>
      <c r="R538" s="68"/>
      <c r="S538" s="68"/>
    </row>
    <row r="539">
      <c r="A539" s="62"/>
      <c r="B539" s="62"/>
      <c r="C539" s="102"/>
      <c r="D539" s="67"/>
      <c r="E539" s="67"/>
      <c r="F539" s="103"/>
      <c r="G539" s="91"/>
      <c r="H539" s="91"/>
      <c r="M539" s="62"/>
      <c r="N539" s="67"/>
      <c r="O539" s="67"/>
      <c r="P539" s="67"/>
      <c r="Q539" s="67"/>
      <c r="R539" s="68"/>
      <c r="S539" s="68"/>
    </row>
    <row r="540">
      <c r="A540" s="62"/>
      <c r="B540" s="62"/>
      <c r="C540" s="102"/>
      <c r="D540" s="67"/>
      <c r="E540" s="67"/>
      <c r="F540" s="103"/>
      <c r="G540" s="91"/>
      <c r="H540" s="91"/>
      <c r="M540" s="62"/>
      <c r="N540" s="67"/>
      <c r="O540" s="67"/>
      <c r="P540" s="67"/>
      <c r="Q540" s="67"/>
      <c r="R540" s="68"/>
      <c r="S540" s="68"/>
    </row>
    <row r="541">
      <c r="A541" s="62"/>
      <c r="B541" s="62"/>
      <c r="C541" s="102"/>
      <c r="D541" s="67"/>
      <c r="E541" s="67"/>
      <c r="F541" s="103"/>
      <c r="G541" s="91"/>
      <c r="H541" s="91"/>
      <c r="M541" s="62"/>
      <c r="N541" s="67"/>
      <c r="O541" s="67"/>
      <c r="P541" s="67"/>
      <c r="Q541" s="67"/>
      <c r="R541" s="68"/>
      <c r="S541" s="68"/>
    </row>
    <row r="542">
      <c r="A542" s="62"/>
      <c r="B542" s="62"/>
      <c r="C542" s="102"/>
      <c r="D542" s="67"/>
      <c r="E542" s="67"/>
      <c r="F542" s="103"/>
      <c r="G542" s="91"/>
      <c r="H542" s="91"/>
      <c r="M542" s="62"/>
      <c r="N542" s="67"/>
      <c r="O542" s="67"/>
      <c r="P542" s="67"/>
      <c r="Q542" s="67"/>
      <c r="R542" s="68"/>
      <c r="S542" s="68"/>
    </row>
    <row r="543">
      <c r="A543" s="62"/>
      <c r="B543" s="62"/>
      <c r="C543" s="102"/>
      <c r="D543" s="67"/>
      <c r="E543" s="67"/>
      <c r="F543" s="103"/>
      <c r="G543" s="91"/>
      <c r="H543" s="91"/>
      <c r="M543" s="62"/>
      <c r="N543" s="67"/>
      <c r="O543" s="67"/>
      <c r="P543" s="67"/>
      <c r="Q543" s="67"/>
      <c r="R543" s="68"/>
      <c r="S543" s="68"/>
    </row>
    <row r="544">
      <c r="A544" s="62"/>
      <c r="B544" s="62"/>
      <c r="C544" s="102"/>
      <c r="D544" s="67"/>
      <c r="E544" s="67"/>
      <c r="F544" s="103"/>
      <c r="G544" s="91"/>
      <c r="H544" s="91"/>
      <c r="M544" s="62"/>
      <c r="N544" s="67"/>
      <c r="O544" s="67"/>
      <c r="P544" s="67"/>
      <c r="Q544" s="67"/>
      <c r="R544" s="68"/>
      <c r="S544" s="68"/>
    </row>
    <row r="545">
      <c r="A545" s="62"/>
      <c r="B545" s="62"/>
      <c r="C545" s="102"/>
      <c r="D545" s="67"/>
      <c r="E545" s="67"/>
      <c r="F545" s="103"/>
      <c r="G545" s="91"/>
      <c r="H545" s="91"/>
      <c r="M545" s="62"/>
      <c r="N545" s="67"/>
      <c r="O545" s="67"/>
      <c r="P545" s="67"/>
      <c r="Q545" s="67"/>
      <c r="R545" s="68"/>
      <c r="S545" s="68"/>
    </row>
    <row r="546">
      <c r="A546" s="62"/>
      <c r="B546" s="62"/>
      <c r="C546" s="102"/>
      <c r="D546" s="67"/>
      <c r="E546" s="67"/>
      <c r="F546" s="103"/>
      <c r="G546" s="91"/>
      <c r="H546" s="91"/>
      <c r="M546" s="62"/>
      <c r="N546" s="67"/>
      <c r="O546" s="67"/>
      <c r="P546" s="67"/>
      <c r="Q546" s="67"/>
      <c r="R546" s="68"/>
      <c r="S546" s="68"/>
    </row>
    <row r="547">
      <c r="A547" s="62"/>
      <c r="B547" s="62"/>
      <c r="C547" s="102"/>
      <c r="D547" s="67"/>
      <c r="E547" s="67"/>
      <c r="F547" s="103"/>
      <c r="G547" s="91"/>
      <c r="H547" s="91"/>
      <c r="M547" s="62"/>
      <c r="N547" s="67"/>
      <c r="O547" s="67"/>
      <c r="P547" s="67"/>
      <c r="Q547" s="67"/>
      <c r="R547" s="68"/>
      <c r="S547" s="68"/>
    </row>
    <row r="548">
      <c r="A548" s="62"/>
      <c r="B548" s="62"/>
      <c r="C548" s="102"/>
      <c r="D548" s="67"/>
      <c r="E548" s="67"/>
      <c r="F548" s="103"/>
      <c r="G548" s="91"/>
      <c r="H548" s="91"/>
      <c r="M548" s="62"/>
      <c r="N548" s="67"/>
      <c r="O548" s="67"/>
      <c r="P548" s="67"/>
      <c r="Q548" s="67"/>
      <c r="R548" s="68"/>
      <c r="S548" s="68"/>
    </row>
    <row r="549">
      <c r="A549" s="62"/>
      <c r="B549" s="62"/>
      <c r="C549" s="102"/>
      <c r="D549" s="67"/>
      <c r="E549" s="67"/>
      <c r="F549" s="103"/>
      <c r="G549" s="91"/>
      <c r="H549" s="91"/>
      <c r="M549" s="62"/>
      <c r="N549" s="67"/>
      <c r="O549" s="67"/>
      <c r="P549" s="67"/>
      <c r="Q549" s="67"/>
      <c r="R549" s="68"/>
      <c r="S549" s="68"/>
    </row>
    <row r="550">
      <c r="A550" s="62"/>
      <c r="B550" s="62"/>
      <c r="C550" s="102"/>
      <c r="D550" s="67"/>
      <c r="E550" s="67"/>
      <c r="F550" s="103"/>
      <c r="G550" s="91"/>
      <c r="H550" s="91"/>
      <c r="M550" s="62"/>
      <c r="N550" s="67"/>
      <c r="O550" s="67"/>
      <c r="P550" s="67"/>
      <c r="Q550" s="67"/>
      <c r="R550" s="68"/>
      <c r="S550" s="68"/>
    </row>
    <row r="551">
      <c r="A551" s="62"/>
      <c r="B551" s="62"/>
      <c r="C551" s="102"/>
      <c r="D551" s="67"/>
      <c r="E551" s="67"/>
      <c r="F551" s="103"/>
      <c r="G551" s="91"/>
      <c r="H551" s="91"/>
      <c r="M551" s="62"/>
      <c r="N551" s="67"/>
      <c r="O551" s="67"/>
      <c r="P551" s="67"/>
      <c r="Q551" s="67"/>
      <c r="R551" s="68"/>
      <c r="S551" s="68"/>
    </row>
    <row r="552">
      <c r="A552" s="62"/>
      <c r="B552" s="62"/>
      <c r="C552" s="102"/>
      <c r="D552" s="67"/>
      <c r="E552" s="67"/>
      <c r="F552" s="103"/>
      <c r="G552" s="91"/>
      <c r="H552" s="91"/>
      <c r="M552" s="62"/>
      <c r="N552" s="67"/>
      <c r="O552" s="67"/>
      <c r="P552" s="67"/>
      <c r="Q552" s="67"/>
      <c r="R552" s="68"/>
      <c r="S552" s="68"/>
    </row>
    <row r="553">
      <c r="A553" s="62"/>
      <c r="B553" s="62"/>
      <c r="C553" s="102"/>
      <c r="D553" s="67"/>
      <c r="E553" s="67"/>
      <c r="F553" s="103"/>
      <c r="G553" s="91"/>
      <c r="H553" s="91"/>
      <c r="M553" s="62"/>
      <c r="N553" s="67"/>
      <c r="O553" s="67"/>
      <c r="P553" s="67"/>
      <c r="Q553" s="67"/>
      <c r="R553" s="68"/>
      <c r="S553" s="68"/>
    </row>
    <row r="554">
      <c r="A554" s="62"/>
      <c r="B554" s="62"/>
      <c r="C554" s="102"/>
      <c r="D554" s="67"/>
      <c r="E554" s="67"/>
      <c r="F554" s="103"/>
      <c r="G554" s="91"/>
      <c r="H554" s="91"/>
      <c r="M554" s="62"/>
      <c r="N554" s="67"/>
      <c r="O554" s="67"/>
      <c r="P554" s="67"/>
      <c r="Q554" s="67"/>
      <c r="R554" s="68"/>
      <c r="S554" s="68"/>
    </row>
    <row r="555">
      <c r="A555" s="62"/>
      <c r="B555" s="62"/>
      <c r="C555" s="102"/>
      <c r="D555" s="67"/>
      <c r="E555" s="67"/>
      <c r="F555" s="103"/>
      <c r="G555" s="91"/>
      <c r="H555" s="91"/>
      <c r="M555" s="62"/>
      <c r="N555" s="67"/>
      <c r="O555" s="67"/>
      <c r="P555" s="67"/>
      <c r="Q555" s="67"/>
      <c r="R555" s="68"/>
      <c r="S555" s="68"/>
    </row>
    <row r="556">
      <c r="A556" s="62"/>
      <c r="B556" s="62"/>
      <c r="C556" s="102"/>
      <c r="D556" s="67"/>
      <c r="E556" s="67"/>
      <c r="F556" s="103"/>
      <c r="G556" s="91"/>
      <c r="H556" s="91"/>
      <c r="M556" s="62"/>
      <c r="N556" s="67"/>
      <c r="O556" s="67"/>
      <c r="P556" s="67"/>
      <c r="Q556" s="67"/>
      <c r="R556" s="68"/>
      <c r="S556" s="68"/>
    </row>
    <row r="557">
      <c r="A557" s="62"/>
      <c r="B557" s="62"/>
      <c r="C557" s="102"/>
      <c r="D557" s="67"/>
      <c r="E557" s="67"/>
      <c r="F557" s="103"/>
      <c r="G557" s="91"/>
      <c r="H557" s="91"/>
      <c r="M557" s="62"/>
      <c r="N557" s="67"/>
      <c r="O557" s="67"/>
      <c r="P557" s="67"/>
      <c r="Q557" s="67"/>
      <c r="R557" s="68"/>
      <c r="S557" s="68"/>
    </row>
    <row r="558">
      <c r="A558" s="62"/>
      <c r="B558" s="62"/>
      <c r="C558" s="102"/>
      <c r="D558" s="67"/>
      <c r="E558" s="67"/>
      <c r="F558" s="103"/>
      <c r="G558" s="91"/>
      <c r="H558" s="91"/>
      <c r="M558" s="62"/>
      <c r="N558" s="67"/>
      <c r="O558" s="67"/>
      <c r="P558" s="67"/>
      <c r="Q558" s="67"/>
      <c r="R558" s="68"/>
      <c r="S558" s="68"/>
    </row>
    <row r="559">
      <c r="A559" s="62"/>
      <c r="B559" s="62"/>
      <c r="C559" s="102"/>
      <c r="D559" s="67"/>
      <c r="E559" s="67"/>
      <c r="F559" s="103"/>
      <c r="G559" s="91"/>
      <c r="H559" s="91"/>
      <c r="M559" s="62"/>
      <c r="N559" s="67"/>
      <c r="O559" s="67"/>
      <c r="P559" s="67"/>
      <c r="Q559" s="67"/>
      <c r="R559" s="68"/>
      <c r="S559" s="68"/>
    </row>
    <row r="560">
      <c r="A560" s="62"/>
      <c r="B560" s="62"/>
      <c r="C560" s="102"/>
      <c r="D560" s="67"/>
      <c r="E560" s="67"/>
      <c r="F560" s="103"/>
      <c r="G560" s="91"/>
      <c r="H560" s="91"/>
      <c r="M560" s="62"/>
      <c r="N560" s="67"/>
      <c r="O560" s="67"/>
      <c r="P560" s="67"/>
      <c r="Q560" s="67"/>
      <c r="R560" s="68"/>
      <c r="S560" s="68"/>
    </row>
    <row r="561">
      <c r="A561" s="62"/>
      <c r="B561" s="62"/>
      <c r="C561" s="102"/>
      <c r="D561" s="67"/>
      <c r="E561" s="67"/>
      <c r="F561" s="103"/>
      <c r="G561" s="91"/>
      <c r="H561" s="91"/>
      <c r="M561" s="62"/>
      <c r="N561" s="67"/>
      <c r="O561" s="67"/>
      <c r="P561" s="67"/>
      <c r="Q561" s="67"/>
      <c r="R561" s="68"/>
      <c r="S561" s="68"/>
    </row>
    <row r="562">
      <c r="A562" s="62"/>
      <c r="B562" s="62"/>
      <c r="C562" s="102"/>
      <c r="D562" s="67"/>
      <c r="E562" s="67"/>
      <c r="F562" s="103"/>
      <c r="G562" s="91"/>
      <c r="H562" s="91"/>
      <c r="M562" s="62"/>
      <c r="N562" s="67"/>
      <c r="O562" s="67"/>
      <c r="P562" s="67"/>
      <c r="Q562" s="67"/>
      <c r="R562" s="68"/>
      <c r="S562" s="68"/>
    </row>
    <row r="563">
      <c r="A563" s="62"/>
      <c r="B563" s="62"/>
      <c r="C563" s="102"/>
      <c r="D563" s="67"/>
      <c r="E563" s="67"/>
      <c r="F563" s="103"/>
      <c r="G563" s="91"/>
      <c r="H563" s="91"/>
      <c r="M563" s="62"/>
      <c r="N563" s="67"/>
      <c r="O563" s="67"/>
      <c r="P563" s="67"/>
      <c r="Q563" s="67"/>
      <c r="R563" s="68"/>
      <c r="S563" s="68"/>
    </row>
    <row r="564">
      <c r="A564" s="62"/>
      <c r="B564" s="62"/>
      <c r="C564" s="102"/>
      <c r="D564" s="67"/>
      <c r="E564" s="67"/>
      <c r="F564" s="103"/>
      <c r="G564" s="91"/>
      <c r="H564" s="91"/>
      <c r="M564" s="62"/>
      <c r="N564" s="67"/>
      <c r="O564" s="67"/>
      <c r="P564" s="67"/>
      <c r="Q564" s="67"/>
      <c r="R564" s="68"/>
      <c r="S564" s="68"/>
    </row>
    <row r="565">
      <c r="A565" s="62"/>
      <c r="B565" s="62"/>
      <c r="C565" s="102"/>
      <c r="D565" s="67"/>
      <c r="E565" s="67"/>
      <c r="F565" s="103"/>
      <c r="G565" s="91"/>
      <c r="H565" s="91"/>
      <c r="M565" s="62"/>
      <c r="N565" s="67"/>
      <c r="O565" s="67"/>
      <c r="P565" s="67"/>
      <c r="Q565" s="67"/>
      <c r="R565" s="68"/>
      <c r="S565" s="68"/>
    </row>
    <row r="566">
      <c r="A566" s="62"/>
      <c r="B566" s="62"/>
      <c r="C566" s="102"/>
      <c r="D566" s="67"/>
      <c r="E566" s="67"/>
      <c r="F566" s="103"/>
      <c r="G566" s="91"/>
      <c r="H566" s="91"/>
      <c r="M566" s="62"/>
      <c r="N566" s="67"/>
      <c r="O566" s="67"/>
      <c r="P566" s="67"/>
      <c r="Q566" s="67"/>
      <c r="R566" s="68"/>
      <c r="S566" s="68"/>
    </row>
    <row r="567">
      <c r="A567" s="62"/>
      <c r="B567" s="62"/>
      <c r="C567" s="102"/>
      <c r="D567" s="67"/>
      <c r="E567" s="67"/>
      <c r="F567" s="103"/>
      <c r="G567" s="91"/>
      <c r="H567" s="91"/>
      <c r="M567" s="62"/>
      <c r="N567" s="67"/>
      <c r="O567" s="67"/>
      <c r="P567" s="67"/>
      <c r="Q567" s="67"/>
      <c r="R567" s="68"/>
      <c r="S567" s="68"/>
    </row>
    <row r="568">
      <c r="A568" s="62"/>
      <c r="B568" s="62"/>
      <c r="C568" s="102"/>
      <c r="D568" s="67"/>
      <c r="E568" s="67"/>
      <c r="F568" s="103"/>
      <c r="G568" s="91"/>
      <c r="H568" s="91"/>
      <c r="M568" s="62"/>
      <c r="N568" s="67"/>
      <c r="O568" s="67"/>
      <c r="P568" s="67"/>
      <c r="Q568" s="67"/>
      <c r="R568" s="68"/>
      <c r="S568" s="68"/>
    </row>
    <row r="569">
      <c r="A569" s="62"/>
      <c r="B569" s="62"/>
      <c r="C569" s="102"/>
      <c r="D569" s="67"/>
      <c r="E569" s="67"/>
      <c r="F569" s="103"/>
      <c r="G569" s="91"/>
      <c r="H569" s="91"/>
      <c r="M569" s="62"/>
      <c r="N569" s="67"/>
      <c r="O569" s="67"/>
      <c r="P569" s="67"/>
      <c r="Q569" s="67"/>
      <c r="R569" s="68"/>
      <c r="S569" s="68"/>
    </row>
    <row r="570">
      <c r="A570" s="62"/>
      <c r="B570" s="62"/>
      <c r="C570" s="102"/>
      <c r="D570" s="67"/>
      <c r="E570" s="67"/>
      <c r="F570" s="103"/>
      <c r="G570" s="91"/>
      <c r="H570" s="91"/>
      <c r="M570" s="62"/>
      <c r="N570" s="67"/>
      <c r="O570" s="67"/>
      <c r="P570" s="67"/>
      <c r="Q570" s="67"/>
      <c r="R570" s="68"/>
      <c r="S570" s="68"/>
    </row>
    <row r="571">
      <c r="A571" s="62"/>
      <c r="B571" s="62"/>
      <c r="C571" s="102"/>
      <c r="D571" s="67"/>
      <c r="E571" s="67"/>
      <c r="F571" s="103"/>
      <c r="G571" s="91"/>
      <c r="H571" s="91"/>
      <c r="M571" s="62"/>
      <c r="N571" s="67"/>
      <c r="O571" s="67"/>
      <c r="P571" s="67"/>
      <c r="Q571" s="67"/>
      <c r="R571" s="68"/>
      <c r="S571" s="68"/>
    </row>
    <row r="572">
      <c r="A572" s="62"/>
      <c r="B572" s="62"/>
      <c r="C572" s="102"/>
      <c r="D572" s="67"/>
      <c r="E572" s="67"/>
      <c r="F572" s="103"/>
      <c r="G572" s="91"/>
      <c r="H572" s="91"/>
      <c r="M572" s="62"/>
      <c r="N572" s="67"/>
      <c r="O572" s="67"/>
      <c r="P572" s="67"/>
      <c r="Q572" s="67"/>
      <c r="R572" s="68"/>
      <c r="S572" s="68"/>
    </row>
    <row r="573">
      <c r="A573" s="62"/>
      <c r="B573" s="62"/>
      <c r="C573" s="102"/>
      <c r="D573" s="67"/>
      <c r="E573" s="67"/>
      <c r="F573" s="103"/>
      <c r="G573" s="91"/>
      <c r="H573" s="91"/>
      <c r="M573" s="62"/>
      <c r="N573" s="67"/>
      <c r="O573" s="67"/>
      <c r="P573" s="67"/>
      <c r="Q573" s="67"/>
      <c r="R573" s="68"/>
      <c r="S573" s="68"/>
    </row>
    <row r="574">
      <c r="A574" s="62"/>
      <c r="B574" s="62"/>
      <c r="C574" s="102"/>
      <c r="D574" s="67"/>
      <c r="E574" s="67"/>
      <c r="F574" s="103"/>
      <c r="G574" s="91"/>
      <c r="H574" s="91"/>
      <c r="M574" s="62"/>
      <c r="N574" s="67"/>
      <c r="O574" s="67"/>
      <c r="P574" s="67"/>
      <c r="Q574" s="67"/>
      <c r="R574" s="68"/>
      <c r="S574" s="68"/>
    </row>
    <row r="575">
      <c r="A575" s="62"/>
      <c r="B575" s="62"/>
      <c r="C575" s="102"/>
      <c r="D575" s="67"/>
      <c r="E575" s="67"/>
      <c r="F575" s="103"/>
      <c r="G575" s="91"/>
      <c r="H575" s="91"/>
      <c r="M575" s="62"/>
      <c r="N575" s="67"/>
      <c r="O575" s="67"/>
      <c r="P575" s="67"/>
      <c r="Q575" s="67"/>
      <c r="R575" s="68"/>
      <c r="S575" s="68"/>
    </row>
    <row r="576">
      <c r="A576" s="62"/>
      <c r="B576" s="62"/>
      <c r="C576" s="102"/>
      <c r="D576" s="67"/>
      <c r="E576" s="67"/>
      <c r="F576" s="103"/>
      <c r="G576" s="91"/>
      <c r="H576" s="91"/>
      <c r="M576" s="62"/>
      <c r="N576" s="67"/>
      <c r="O576" s="67"/>
      <c r="P576" s="67"/>
      <c r="Q576" s="67"/>
      <c r="R576" s="68"/>
      <c r="S576" s="68"/>
    </row>
    <row r="577">
      <c r="A577" s="62"/>
      <c r="B577" s="62"/>
      <c r="C577" s="102"/>
      <c r="D577" s="67"/>
      <c r="E577" s="67"/>
      <c r="F577" s="103"/>
      <c r="G577" s="91"/>
      <c r="H577" s="91"/>
      <c r="M577" s="62"/>
      <c r="N577" s="67"/>
      <c r="O577" s="67"/>
      <c r="P577" s="67"/>
      <c r="Q577" s="67"/>
      <c r="R577" s="68"/>
      <c r="S577" s="68"/>
    </row>
    <row r="578">
      <c r="A578" s="62"/>
      <c r="B578" s="62"/>
      <c r="C578" s="102"/>
      <c r="D578" s="67"/>
      <c r="E578" s="67"/>
      <c r="F578" s="103"/>
      <c r="G578" s="91"/>
      <c r="H578" s="91"/>
      <c r="M578" s="62"/>
      <c r="N578" s="67"/>
      <c r="O578" s="67"/>
      <c r="P578" s="67"/>
      <c r="Q578" s="67"/>
      <c r="R578" s="68"/>
      <c r="S578" s="68"/>
    </row>
    <row r="579">
      <c r="A579" s="62"/>
      <c r="B579" s="62"/>
      <c r="C579" s="102"/>
      <c r="D579" s="67"/>
      <c r="E579" s="67"/>
      <c r="F579" s="103"/>
      <c r="G579" s="91"/>
      <c r="H579" s="91"/>
      <c r="M579" s="62"/>
      <c r="N579" s="67"/>
      <c r="O579" s="67"/>
      <c r="P579" s="67"/>
      <c r="Q579" s="67"/>
      <c r="R579" s="68"/>
      <c r="S579" s="68"/>
    </row>
    <row r="580">
      <c r="A580" s="62"/>
      <c r="B580" s="62"/>
      <c r="C580" s="102"/>
      <c r="D580" s="67"/>
      <c r="E580" s="67"/>
      <c r="F580" s="103"/>
      <c r="G580" s="91"/>
      <c r="H580" s="91"/>
      <c r="M580" s="62"/>
      <c r="N580" s="67"/>
      <c r="O580" s="67"/>
      <c r="P580" s="67"/>
      <c r="Q580" s="67"/>
      <c r="R580" s="68"/>
      <c r="S580" s="68"/>
    </row>
    <row r="581">
      <c r="A581" s="62"/>
      <c r="B581" s="62"/>
      <c r="C581" s="102"/>
      <c r="D581" s="67"/>
      <c r="E581" s="67"/>
      <c r="F581" s="103"/>
      <c r="G581" s="91"/>
      <c r="H581" s="91"/>
      <c r="M581" s="62"/>
      <c r="N581" s="67"/>
      <c r="O581" s="67"/>
      <c r="P581" s="67"/>
      <c r="Q581" s="67"/>
      <c r="R581" s="68"/>
      <c r="S581" s="68"/>
    </row>
    <row r="582">
      <c r="A582" s="62"/>
      <c r="B582" s="62"/>
      <c r="C582" s="102"/>
      <c r="D582" s="67"/>
      <c r="E582" s="67"/>
      <c r="F582" s="103"/>
      <c r="G582" s="91"/>
      <c r="H582" s="91"/>
      <c r="M582" s="62"/>
      <c r="N582" s="67"/>
      <c r="O582" s="67"/>
      <c r="P582" s="67"/>
      <c r="Q582" s="67"/>
      <c r="R582" s="68"/>
      <c r="S582" s="68"/>
    </row>
    <row r="583">
      <c r="A583" s="62"/>
      <c r="B583" s="62"/>
      <c r="C583" s="102"/>
      <c r="D583" s="67"/>
      <c r="E583" s="67"/>
      <c r="F583" s="103"/>
      <c r="G583" s="91"/>
      <c r="H583" s="91"/>
      <c r="M583" s="62"/>
      <c r="N583" s="67"/>
      <c r="O583" s="67"/>
      <c r="P583" s="67"/>
      <c r="Q583" s="67"/>
      <c r="R583" s="68"/>
      <c r="S583" s="68"/>
    </row>
    <row r="584">
      <c r="A584" s="62"/>
      <c r="B584" s="62"/>
      <c r="C584" s="102"/>
      <c r="D584" s="67"/>
      <c r="E584" s="67"/>
      <c r="F584" s="103"/>
      <c r="G584" s="91"/>
      <c r="H584" s="91"/>
      <c r="M584" s="62"/>
      <c r="N584" s="67"/>
      <c r="O584" s="67"/>
      <c r="P584" s="67"/>
      <c r="Q584" s="67"/>
      <c r="R584" s="68"/>
      <c r="S584" s="68"/>
    </row>
    <row r="585">
      <c r="A585" s="62"/>
      <c r="B585" s="62"/>
      <c r="C585" s="102"/>
      <c r="D585" s="67"/>
      <c r="E585" s="67"/>
      <c r="F585" s="103"/>
      <c r="G585" s="91"/>
      <c r="H585" s="91"/>
      <c r="M585" s="62"/>
      <c r="N585" s="67"/>
      <c r="O585" s="67"/>
      <c r="P585" s="67"/>
      <c r="Q585" s="67"/>
      <c r="R585" s="68"/>
      <c r="S585" s="68"/>
    </row>
    <row r="586">
      <c r="A586" s="62"/>
      <c r="B586" s="62"/>
      <c r="C586" s="102"/>
      <c r="D586" s="67"/>
      <c r="E586" s="67"/>
      <c r="F586" s="103"/>
      <c r="G586" s="91"/>
      <c r="H586" s="91"/>
      <c r="M586" s="62"/>
      <c r="N586" s="67"/>
      <c r="O586" s="67"/>
      <c r="P586" s="67"/>
      <c r="Q586" s="67"/>
      <c r="R586" s="68"/>
      <c r="S586" s="68"/>
    </row>
    <row r="587">
      <c r="A587" s="62"/>
      <c r="B587" s="62"/>
      <c r="C587" s="102"/>
      <c r="D587" s="67"/>
      <c r="E587" s="67"/>
      <c r="F587" s="103"/>
      <c r="G587" s="91"/>
      <c r="H587" s="91"/>
      <c r="M587" s="62"/>
      <c r="N587" s="67"/>
      <c r="O587" s="67"/>
      <c r="P587" s="67"/>
      <c r="Q587" s="67"/>
      <c r="R587" s="68"/>
      <c r="S587" s="68"/>
    </row>
    <row r="588">
      <c r="A588" s="62"/>
      <c r="B588" s="62"/>
      <c r="C588" s="102"/>
      <c r="D588" s="67"/>
      <c r="E588" s="67"/>
      <c r="F588" s="103"/>
      <c r="G588" s="91"/>
      <c r="H588" s="91"/>
      <c r="M588" s="62"/>
      <c r="N588" s="67"/>
      <c r="O588" s="67"/>
      <c r="P588" s="67"/>
      <c r="Q588" s="67"/>
      <c r="R588" s="68"/>
      <c r="S588" s="68"/>
    </row>
    <row r="589">
      <c r="A589" s="62"/>
      <c r="B589" s="62"/>
      <c r="C589" s="102"/>
      <c r="D589" s="67"/>
      <c r="E589" s="67"/>
      <c r="F589" s="103"/>
      <c r="G589" s="91"/>
      <c r="H589" s="91"/>
      <c r="M589" s="62"/>
      <c r="N589" s="67"/>
      <c r="O589" s="67"/>
      <c r="P589" s="67"/>
      <c r="Q589" s="67"/>
      <c r="R589" s="68"/>
      <c r="S589" s="68"/>
    </row>
    <row r="590">
      <c r="A590" s="62"/>
      <c r="B590" s="62"/>
      <c r="C590" s="102"/>
      <c r="D590" s="67"/>
      <c r="E590" s="67"/>
      <c r="F590" s="103"/>
      <c r="G590" s="91"/>
      <c r="H590" s="91"/>
      <c r="M590" s="62"/>
      <c r="N590" s="67"/>
      <c r="O590" s="67"/>
      <c r="P590" s="67"/>
      <c r="Q590" s="67"/>
      <c r="R590" s="68"/>
      <c r="S590" s="68"/>
    </row>
    <row r="591">
      <c r="A591" s="62"/>
      <c r="B591" s="62"/>
      <c r="C591" s="102"/>
      <c r="D591" s="67"/>
      <c r="E591" s="67"/>
      <c r="F591" s="103"/>
      <c r="G591" s="91"/>
      <c r="H591" s="91"/>
      <c r="M591" s="62"/>
      <c r="N591" s="67"/>
      <c r="O591" s="67"/>
      <c r="P591" s="67"/>
      <c r="Q591" s="67"/>
      <c r="R591" s="68"/>
      <c r="S591" s="68"/>
    </row>
    <row r="592">
      <c r="A592" s="62"/>
      <c r="B592" s="62"/>
      <c r="C592" s="102"/>
      <c r="D592" s="67"/>
      <c r="E592" s="67"/>
      <c r="F592" s="103"/>
      <c r="G592" s="91"/>
      <c r="H592" s="91"/>
      <c r="M592" s="62"/>
      <c r="N592" s="67"/>
      <c r="O592" s="67"/>
      <c r="P592" s="67"/>
      <c r="Q592" s="67"/>
      <c r="R592" s="68"/>
      <c r="S592" s="68"/>
    </row>
    <row r="593">
      <c r="A593" s="62"/>
      <c r="B593" s="62"/>
      <c r="C593" s="102"/>
      <c r="D593" s="67"/>
      <c r="E593" s="67"/>
      <c r="F593" s="103"/>
      <c r="G593" s="91"/>
      <c r="H593" s="91"/>
      <c r="M593" s="62"/>
      <c r="N593" s="67"/>
      <c r="O593" s="67"/>
      <c r="P593" s="67"/>
      <c r="Q593" s="67"/>
      <c r="R593" s="68"/>
      <c r="S593" s="68"/>
    </row>
    <row r="594">
      <c r="A594" s="62"/>
      <c r="B594" s="62"/>
      <c r="C594" s="102"/>
      <c r="D594" s="67"/>
      <c r="E594" s="67"/>
      <c r="F594" s="103"/>
      <c r="G594" s="91"/>
      <c r="H594" s="91"/>
      <c r="M594" s="62"/>
      <c r="N594" s="67"/>
      <c r="O594" s="67"/>
      <c r="P594" s="67"/>
      <c r="Q594" s="67"/>
      <c r="R594" s="68"/>
      <c r="S594" s="68"/>
    </row>
    <row r="595">
      <c r="A595" s="62"/>
      <c r="B595" s="62"/>
      <c r="C595" s="102"/>
      <c r="D595" s="67"/>
      <c r="E595" s="67"/>
      <c r="F595" s="103"/>
      <c r="G595" s="91"/>
      <c r="H595" s="91"/>
      <c r="M595" s="62"/>
      <c r="N595" s="67"/>
      <c r="O595" s="67"/>
      <c r="P595" s="67"/>
      <c r="Q595" s="67"/>
      <c r="R595" s="68"/>
      <c r="S595" s="68"/>
    </row>
    <row r="596">
      <c r="A596" s="62"/>
      <c r="B596" s="62"/>
      <c r="C596" s="102"/>
      <c r="D596" s="67"/>
      <c r="E596" s="67"/>
      <c r="F596" s="103"/>
      <c r="G596" s="91"/>
      <c r="H596" s="91"/>
      <c r="M596" s="62"/>
      <c r="N596" s="67"/>
      <c r="O596" s="67"/>
      <c r="P596" s="67"/>
      <c r="Q596" s="67"/>
      <c r="R596" s="68"/>
      <c r="S596" s="68"/>
    </row>
    <row r="597">
      <c r="A597" s="62"/>
      <c r="B597" s="62"/>
      <c r="C597" s="102"/>
      <c r="D597" s="67"/>
      <c r="E597" s="67"/>
      <c r="F597" s="103"/>
      <c r="G597" s="91"/>
      <c r="H597" s="91"/>
      <c r="M597" s="62"/>
      <c r="N597" s="67"/>
      <c r="O597" s="67"/>
      <c r="P597" s="67"/>
      <c r="Q597" s="67"/>
      <c r="R597" s="68"/>
      <c r="S597" s="68"/>
    </row>
    <row r="598">
      <c r="A598" s="62"/>
      <c r="B598" s="62"/>
      <c r="C598" s="102"/>
      <c r="D598" s="67"/>
      <c r="E598" s="67"/>
      <c r="F598" s="103"/>
      <c r="G598" s="91"/>
      <c r="H598" s="91"/>
      <c r="M598" s="62"/>
      <c r="N598" s="67"/>
      <c r="O598" s="67"/>
      <c r="P598" s="67"/>
      <c r="Q598" s="67"/>
      <c r="R598" s="68"/>
      <c r="S598" s="68"/>
    </row>
    <row r="599">
      <c r="A599" s="62"/>
      <c r="B599" s="62"/>
      <c r="C599" s="102"/>
      <c r="D599" s="67"/>
      <c r="E599" s="67"/>
      <c r="F599" s="103"/>
      <c r="G599" s="91"/>
      <c r="H599" s="91"/>
      <c r="M599" s="62"/>
      <c r="N599" s="67"/>
      <c r="O599" s="67"/>
      <c r="P599" s="67"/>
      <c r="Q599" s="67"/>
      <c r="R599" s="68"/>
      <c r="S599" s="68"/>
    </row>
    <row r="600">
      <c r="A600" s="62"/>
      <c r="B600" s="62"/>
      <c r="C600" s="102"/>
      <c r="D600" s="67"/>
      <c r="E600" s="67"/>
      <c r="F600" s="103"/>
      <c r="G600" s="91"/>
      <c r="H600" s="91"/>
      <c r="M600" s="62"/>
      <c r="N600" s="67"/>
      <c r="O600" s="67"/>
      <c r="P600" s="67"/>
      <c r="Q600" s="67"/>
      <c r="R600" s="68"/>
      <c r="S600" s="68"/>
    </row>
    <row r="601">
      <c r="A601" s="62"/>
      <c r="B601" s="62"/>
      <c r="C601" s="102"/>
      <c r="D601" s="67"/>
      <c r="E601" s="67"/>
      <c r="F601" s="103"/>
      <c r="G601" s="91"/>
      <c r="H601" s="91"/>
      <c r="M601" s="62"/>
      <c r="N601" s="67"/>
      <c r="O601" s="67"/>
      <c r="P601" s="67"/>
      <c r="Q601" s="67"/>
      <c r="R601" s="68"/>
      <c r="S601" s="68"/>
    </row>
    <row r="602">
      <c r="A602" s="62"/>
      <c r="B602" s="62"/>
      <c r="C602" s="102"/>
      <c r="D602" s="67"/>
      <c r="E602" s="67"/>
      <c r="F602" s="103"/>
      <c r="G602" s="91"/>
      <c r="H602" s="91"/>
      <c r="M602" s="62"/>
      <c r="N602" s="67"/>
      <c r="O602" s="67"/>
      <c r="P602" s="67"/>
      <c r="Q602" s="67"/>
      <c r="R602" s="68"/>
      <c r="S602" s="68"/>
    </row>
    <row r="603">
      <c r="A603" s="62"/>
      <c r="B603" s="62"/>
      <c r="C603" s="102"/>
      <c r="D603" s="67"/>
      <c r="E603" s="67"/>
      <c r="F603" s="103"/>
      <c r="G603" s="91"/>
      <c r="H603" s="91"/>
      <c r="M603" s="62"/>
      <c r="N603" s="67"/>
      <c r="O603" s="67"/>
      <c r="P603" s="67"/>
      <c r="Q603" s="67"/>
      <c r="R603" s="68"/>
      <c r="S603" s="68"/>
    </row>
    <row r="604">
      <c r="A604" s="62"/>
      <c r="B604" s="62"/>
      <c r="C604" s="102"/>
      <c r="D604" s="67"/>
      <c r="E604" s="67"/>
      <c r="F604" s="103"/>
      <c r="G604" s="91"/>
      <c r="H604" s="91"/>
      <c r="M604" s="62"/>
      <c r="N604" s="67"/>
      <c r="O604" s="67"/>
      <c r="P604" s="67"/>
      <c r="Q604" s="67"/>
      <c r="R604" s="68"/>
      <c r="S604" s="68"/>
    </row>
    <row r="605">
      <c r="A605" s="62"/>
      <c r="B605" s="62"/>
      <c r="C605" s="102"/>
      <c r="D605" s="67"/>
      <c r="E605" s="67"/>
      <c r="F605" s="103"/>
      <c r="G605" s="91"/>
      <c r="H605" s="91"/>
      <c r="M605" s="62"/>
      <c r="N605" s="67"/>
      <c r="O605" s="67"/>
      <c r="P605" s="67"/>
      <c r="Q605" s="67"/>
      <c r="R605" s="68"/>
      <c r="S605" s="68"/>
    </row>
    <row r="606">
      <c r="A606" s="62"/>
      <c r="B606" s="62"/>
      <c r="C606" s="102"/>
      <c r="D606" s="67"/>
      <c r="E606" s="67"/>
      <c r="F606" s="103"/>
      <c r="G606" s="91"/>
      <c r="H606" s="91"/>
      <c r="M606" s="62"/>
      <c r="N606" s="67"/>
      <c r="O606" s="67"/>
      <c r="P606" s="67"/>
      <c r="Q606" s="67"/>
      <c r="R606" s="68"/>
      <c r="S606" s="68"/>
    </row>
    <row r="607">
      <c r="A607" s="62"/>
      <c r="B607" s="62"/>
      <c r="C607" s="102"/>
      <c r="D607" s="67"/>
      <c r="E607" s="67"/>
      <c r="F607" s="103"/>
      <c r="G607" s="91"/>
      <c r="H607" s="91"/>
      <c r="M607" s="62"/>
      <c r="N607" s="67"/>
      <c r="O607" s="67"/>
      <c r="P607" s="67"/>
      <c r="Q607" s="67"/>
      <c r="R607" s="68"/>
      <c r="S607" s="68"/>
    </row>
    <row r="608">
      <c r="A608" s="62"/>
      <c r="B608" s="62"/>
      <c r="C608" s="102"/>
      <c r="D608" s="67"/>
      <c r="E608" s="67"/>
      <c r="F608" s="103"/>
      <c r="G608" s="91"/>
      <c r="H608" s="91"/>
      <c r="M608" s="62"/>
      <c r="N608" s="67"/>
      <c r="O608" s="67"/>
      <c r="P608" s="67"/>
      <c r="Q608" s="67"/>
      <c r="R608" s="68"/>
      <c r="S608" s="68"/>
    </row>
    <row r="609">
      <c r="A609" s="62"/>
      <c r="B609" s="62"/>
      <c r="C609" s="102"/>
      <c r="D609" s="67"/>
      <c r="E609" s="67"/>
      <c r="F609" s="103"/>
      <c r="G609" s="91"/>
      <c r="H609" s="91"/>
      <c r="M609" s="62"/>
      <c r="N609" s="67"/>
      <c r="O609" s="67"/>
      <c r="P609" s="67"/>
      <c r="Q609" s="67"/>
      <c r="R609" s="68"/>
      <c r="S609" s="68"/>
    </row>
    <row r="610">
      <c r="A610" s="62"/>
      <c r="B610" s="62"/>
      <c r="C610" s="102"/>
      <c r="D610" s="67"/>
      <c r="E610" s="67"/>
      <c r="F610" s="103"/>
      <c r="G610" s="91"/>
      <c r="H610" s="91"/>
      <c r="M610" s="62"/>
      <c r="N610" s="67"/>
      <c r="O610" s="67"/>
      <c r="P610" s="67"/>
      <c r="Q610" s="67"/>
      <c r="R610" s="68"/>
      <c r="S610" s="68"/>
    </row>
    <row r="611">
      <c r="A611" s="62"/>
      <c r="B611" s="62"/>
      <c r="C611" s="102"/>
      <c r="D611" s="67"/>
      <c r="E611" s="67"/>
      <c r="F611" s="103"/>
      <c r="G611" s="91"/>
      <c r="H611" s="91"/>
      <c r="M611" s="62"/>
      <c r="N611" s="67"/>
      <c r="O611" s="67"/>
      <c r="P611" s="67"/>
      <c r="Q611" s="67"/>
      <c r="R611" s="68"/>
      <c r="S611" s="68"/>
    </row>
    <row r="612">
      <c r="A612" s="62"/>
      <c r="B612" s="62"/>
      <c r="C612" s="102"/>
      <c r="D612" s="67"/>
      <c r="E612" s="67"/>
      <c r="F612" s="103"/>
      <c r="G612" s="91"/>
      <c r="H612" s="91"/>
      <c r="M612" s="62"/>
      <c r="N612" s="67"/>
      <c r="O612" s="67"/>
      <c r="P612" s="67"/>
      <c r="Q612" s="67"/>
      <c r="R612" s="68"/>
      <c r="S612" s="68"/>
    </row>
    <row r="613">
      <c r="A613" s="62"/>
      <c r="B613" s="62"/>
      <c r="C613" s="102"/>
      <c r="D613" s="67"/>
      <c r="E613" s="67"/>
      <c r="F613" s="103"/>
      <c r="G613" s="91"/>
      <c r="H613" s="91"/>
      <c r="M613" s="62"/>
      <c r="N613" s="67"/>
      <c r="O613" s="67"/>
      <c r="P613" s="67"/>
      <c r="Q613" s="67"/>
      <c r="R613" s="68"/>
      <c r="S613" s="68"/>
    </row>
    <row r="614">
      <c r="A614" s="62"/>
      <c r="B614" s="62"/>
      <c r="C614" s="102"/>
      <c r="D614" s="67"/>
      <c r="E614" s="67"/>
      <c r="F614" s="103"/>
      <c r="G614" s="91"/>
      <c r="H614" s="91"/>
      <c r="M614" s="62"/>
      <c r="N614" s="67"/>
      <c r="O614" s="67"/>
      <c r="P614" s="67"/>
      <c r="Q614" s="67"/>
      <c r="R614" s="68"/>
      <c r="S614" s="68"/>
    </row>
    <row r="615">
      <c r="A615" s="62"/>
      <c r="B615" s="62"/>
      <c r="C615" s="102"/>
      <c r="D615" s="67"/>
      <c r="E615" s="67"/>
      <c r="F615" s="103"/>
      <c r="G615" s="91"/>
      <c r="H615" s="91"/>
      <c r="M615" s="62"/>
      <c r="N615" s="67"/>
      <c r="O615" s="67"/>
      <c r="P615" s="67"/>
      <c r="Q615" s="67"/>
      <c r="R615" s="68"/>
      <c r="S615" s="68"/>
    </row>
    <row r="616">
      <c r="A616" s="62"/>
      <c r="B616" s="62"/>
      <c r="C616" s="102"/>
      <c r="D616" s="67"/>
      <c r="E616" s="67"/>
      <c r="F616" s="103"/>
      <c r="G616" s="91"/>
      <c r="H616" s="91"/>
      <c r="M616" s="62"/>
      <c r="N616" s="67"/>
      <c r="O616" s="67"/>
      <c r="P616" s="67"/>
      <c r="Q616" s="67"/>
      <c r="R616" s="68"/>
      <c r="S616" s="68"/>
    </row>
    <row r="617">
      <c r="A617" s="62"/>
      <c r="B617" s="62"/>
      <c r="C617" s="102"/>
      <c r="D617" s="67"/>
      <c r="E617" s="67"/>
      <c r="F617" s="103"/>
      <c r="G617" s="91"/>
      <c r="H617" s="91"/>
      <c r="M617" s="62"/>
      <c r="N617" s="67"/>
      <c r="O617" s="67"/>
      <c r="P617" s="67"/>
      <c r="Q617" s="67"/>
      <c r="R617" s="68"/>
      <c r="S617" s="68"/>
    </row>
    <row r="618">
      <c r="A618" s="62"/>
      <c r="B618" s="62"/>
      <c r="C618" s="102"/>
      <c r="D618" s="67"/>
      <c r="E618" s="67"/>
      <c r="F618" s="103"/>
      <c r="G618" s="91"/>
      <c r="H618" s="91"/>
      <c r="M618" s="62"/>
      <c r="N618" s="67"/>
      <c r="O618" s="67"/>
      <c r="P618" s="67"/>
      <c r="Q618" s="67"/>
      <c r="R618" s="68"/>
      <c r="S618" s="68"/>
    </row>
    <row r="619">
      <c r="A619" s="62"/>
      <c r="B619" s="62"/>
      <c r="C619" s="102"/>
      <c r="D619" s="67"/>
      <c r="E619" s="67"/>
      <c r="F619" s="103"/>
      <c r="G619" s="91"/>
      <c r="H619" s="91"/>
      <c r="M619" s="62"/>
      <c r="N619" s="67"/>
      <c r="O619" s="67"/>
      <c r="P619" s="67"/>
      <c r="Q619" s="67"/>
      <c r="R619" s="68"/>
      <c r="S619" s="68"/>
    </row>
    <row r="620">
      <c r="A620" s="62"/>
      <c r="B620" s="62"/>
      <c r="C620" s="102"/>
      <c r="D620" s="67"/>
      <c r="E620" s="67"/>
      <c r="F620" s="103"/>
      <c r="G620" s="91"/>
      <c r="H620" s="91"/>
      <c r="M620" s="62"/>
      <c r="N620" s="67"/>
      <c r="O620" s="67"/>
      <c r="P620" s="67"/>
      <c r="Q620" s="67"/>
      <c r="R620" s="68"/>
      <c r="S620" s="68"/>
    </row>
    <row r="621">
      <c r="A621" s="62"/>
      <c r="B621" s="62"/>
      <c r="C621" s="102"/>
      <c r="D621" s="67"/>
      <c r="E621" s="67"/>
      <c r="F621" s="103"/>
      <c r="G621" s="91"/>
      <c r="H621" s="91"/>
      <c r="M621" s="62"/>
      <c r="N621" s="67"/>
      <c r="O621" s="67"/>
      <c r="P621" s="67"/>
      <c r="Q621" s="67"/>
      <c r="R621" s="68"/>
      <c r="S621" s="68"/>
    </row>
    <row r="622">
      <c r="A622" s="62"/>
      <c r="B622" s="62"/>
      <c r="C622" s="102"/>
      <c r="D622" s="67"/>
      <c r="E622" s="67"/>
      <c r="F622" s="103"/>
      <c r="G622" s="91"/>
      <c r="H622" s="91"/>
      <c r="M622" s="62"/>
      <c r="N622" s="67"/>
      <c r="O622" s="67"/>
      <c r="P622" s="67"/>
      <c r="Q622" s="67"/>
      <c r="R622" s="68"/>
      <c r="S622" s="68"/>
    </row>
    <row r="623">
      <c r="A623" s="62"/>
      <c r="B623" s="62"/>
      <c r="C623" s="102"/>
      <c r="D623" s="67"/>
      <c r="E623" s="67"/>
      <c r="F623" s="103"/>
      <c r="G623" s="91"/>
      <c r="H623" s="91"/>
      <c r="M623" s="62"/>
      <c r="N623" s="67"/>
      <c r="O623" s="67"/>
      <c r="P623" s="67"/>
      <c r="Q623" s="67"/>
      <c r="R623" s="68"/>
      <c r="S623" s="68"/>
    </row>
    <row r="624">
      <c r="A624" s="62"/>
      <c r="B624" s="62"/>
      <c r="C624" s="102"/>
      <c r="D624" s="67"/>
      <c r="E624" s="67"/>
      <c r="F624" s="103"/>
      <c r="G624" s="91"/>
      <c r="H624" s="91"/>
      <c r="M624" s="62"/>
      <c r="N624" s="67"/>
      <c r="O624" s="67"/>
      <c r="P624" s="67"/>
      <c r="Q624" s="67"/>
      <c r="R624" s="68"/>
      <c r="S624" s="68"/>
    </row>
    <row r="625">
      <c r="A625" s="62"/>
      <c r="B625" s="62"/>
      <c r="C625" s="102"/>
      <c r="D625" s="67"/>
      <c r="E625" s="67"/>
      <c r="F625" s="103"/>
      <c r="G625" s="91"/>
      <c r="H625" s="91"/>
      <c r="M625" s="62"/>
      <c r="N625" s="67"/>
      <c r="O625" s="67"/>
      <c r="P625" s="67"/>
      <c r="Q625" s="67"/>
      <c r="R625" s="68"/>
      <c r="S625" s="68"/>
    </row>
    <row r="626">
      <c r="A626" s="62"/>
      <c r="B626" s="62"/>
      <c r="C626" s="102"/>
      <c r="D626" s="67"/>
      <c r="E626" s="67"/>
      <c r="F626" s="103"/>
      <c r="G626" s="91"/>
      <c r="H626" s="91"/>
      <c r="M626" s="62"/>
      <c r="N626" s="67"/>
      <c r="O626" s="67"/>
      <c r="P626" s="67"/>
      <c r="Q626" s="67"/>
      <c r="R626" s="68"/>
      <c r="S626" s="68"/>
    </row>
    <row r="627">
      <c r="A627" s="62"/>
      <c r="B627" s="62"/>
      <c r="C627" s="102"/>
      <c r="D627" s="67"/>
      <c r="E627" s="67"/>
      <c r="F627" s="103"/>
      <c r="G627" s="91"/>
      <c r="H627" s="91"/>
      <c r="M627" s="62"/>
      <c r="N627" s="67"/>
      <c r="O627" s="67"/>
      <c r="P627" s="67"/>
      <c r="Q627" s="67"/>
      <c r="R627" s="68"/>
      <c r="S627" s="68"/>
    </row>
    <row r="628">
      <c r="A628" s="62"/>
      <c r="B628" s="62"/>
      <c r="C628" s="102"/>
      <c r="D628" s="67"/>
      <c r="E628" s="67"/>
      <c r="F628" s="103"/>
      <c r="G628" s="91"/>
      <c r="H628" s="91"/>
      <c r="M628" s="62"/>
      <c r="N628" s="67"/>
      <c r="O628" s="67"/>
      <c r="P628" s="67"/>
      <c r="Q628" s="67"/>
      <c r="R628" s="68"/>
      <c r="S628" s="68"/>
    </row>
    <row r="629">
      <c r="A629" s="62"/>
      <c r="B629" s="62"/>
      <c r="C629" s="102"/>
      <c r="D629" s="67"/>
      <c r="E629" s="67"/>
      <c r="F629" s="103"/>
      <c r="G629" s="91"/>
      <c r="H629" s="91"/>
      <c r="M629" s="62"/>
      <c r="N629" s="67"/>
      <c r="O629" s="67"/>
      <c r="P629" s="67"/>
      <c r="Q629" s="67"/>
      <c r="R629" s="68"/>
      <c r="S629" s="68"/>
    </row>
    <row r="630">
      <c r="A630" s="62"/>
      <c r="B630" s="62"/>
      <c r="C630" s="102"/>
      <c r="D630" s="67"/>
      <c r="E630" s="67"/>
      <c r="F630" s="103"/>
      <c r="G630" s="91"/>
      <c r="H630" s="91"/>
      <c r="M630" s="62"/>
      <c r="N630" s="67"/>
      <c r="O630" s="67"/>
      <c r="P630" s="67"/>
      <c r="Q630" s="67"/>
      <c r="R630" s="68"/>
      <c r="S630" s="68"/>
    </row>
    <row r="631">
      <c r="A631" s="62"/>
      <c r="B631" s="62"/>
      <c r="C631" s="102"/>
      <c r="D631" s="67"/>
      <c r="E631" s="67"/>
      <c r="F631" s="103"/>
      <c r="G631" s="91"/>
      <c r="H631" s="91"/>
      <c r="M631" s="62"/>
      <c r="N631" s="67"/>
      <c r="O631" s="67"/>
      <c r="P631" s="67"/>
      <c r="Q631" s="67"/>
      <c r="R631" s="68"/>
      <c r="S631" s="68"/>
    </row>
    <row r="632">
      <c r="A632" s="62"/>
      <c r="B632" s="62"/>
      <c r="C632" s="102"/>
      <c r="D632" s="67"/>
      <c r="E632" s="67"/>
      <c r="F632" s="103"/>
      <c r="G632" s="91"/>
      <c r="H632" s="91"/>
      <c r="M632" s="62"/>
      <c r="N632" s="67"/>
      <c r="O632" s="67"/>
      <c r="P632" s="67"/>
      <c r="Q632" s="67"/>
      <c r="R632" s="68"/>
      <c r="S632" s="68"/>
    </row>
    <row r="633">
      <c r="A633" s="62"/>
      <c r="B633" s="62"/>
      <c r="C633" s="102"/>
      <c r="D633" s="67"/>
      <c r="E633" s="67"/>
      <c r="F633" s="103"/>
      <c r="G633" s="91"/>
      <c r="H633" s="91"/>
      <c r="M633" s="62"/>
      <c r="N633" s="67"/>
      <c r="O633" s="67"/>
      <c r="P633" s="67"/>
      <c r="Q633" s="67"/>
      <c r="R633" s="68"/>
      <c r="S633" s="68"/>
    </row>
    <row r="634">
      <c r="A634" s="62"/>
      <c r="B634" s="62"/>
      <c r="C634" s="102"/>
      <c r="D634" s="67"/>
      <c r="E634" s="67"/>
      <c r="F634" s="103"/>
      <c r="G634" s="91"/>
      <c r="H634" s="91"/>
      <c r="M634" s="62"/>
      <c r="N634" s="67"/>
      <c r="O634" s="67"/>
      <c r="P634" s="67"/>
      <c r="Q634" s="67"/>
      <c r="R634" s="68"/>
      <c r="S634" s="68"/>
    </row>
    <row r="635">
      <c r="A635" s="62"/>
      <c r="B635" s="62"/>
      <c r="C635" s="102"/>
      <c r="D635" s="67"/>
      <c r="E635" s="67"/>
      <c r="F635" s="103"/>
      <c r="G635" s="91"/>
      <c r="H635" s="91"/>
      <c r="M635" s="62"/>
      <c r="N635" s="67"/>
      <c r="O635" s="67"/>
      <c r="P635" s="67"/>
      <c r="Q635" s="67"/>
      <c r="R635" s="68"/>
      <c r="S635" s="68"/>
    </row>
    <row r="636">
      <c r="A636" s="62"/>
      <c r="B636" s="62"/>
      <c r="C636" s="102"/>
      <c r="D636" s="67"/>
      <c r="E636" s="67"/>
      <c r="F636" s="103"/>
      <c r="G636" s="91"/>
      <c r="H636" s="91"/>
      <c r="M636" s="62"/>
      <c r="N636" s="67"/>
      <c r="O636" s="67"/>
      <c r="P636" s="67"/>
      <c r="Q636" s="67"/>
      <c r="R636" s="68"/>
      <c r="S636" s="68"/>
    </row>
    <row r="637">
      <c r="A637" s="62"/>
      <c r="B637" s="62"/>
      <c r="C637" s="102"/>
      <c r="D637" s="67"/>
      <c r="E637" s="67"/>
      <c r="F637" s="103"/>
      <c r="G637" s="91"/>
      <c r="H637" s="91"/>
      <c r="M637" s="62"/>
      <c r="N637" s="67"/>
      <c r="O637" s="67"/>
      <c r="P637" s="67"/>
      <c r="Q637" s="67"/>
      <c r="R637" s="68"/>
      <c r="S637" s="68"/>
    </row>
    <row r="638">
      <c r="A638" s="62"/>
      <c r="B638" s="62"/>
      <c r="C638" s="102"/>
      <c r="D638" s="67"/>
      <c r="E638" s="67"/>
      <c r="F638" s="103"/>
      <c r="G638" s="91"/>
      <c r="H638" s="91"/>
      <c r="M638" s="62"/>
      <c r="N638" s="67"/>
      <c r="O638" s="67"/>
      <c r="P638" s="67"/>
      <c r="Q638" s="67"/>
      <c r="R638" s="68"/>
      <c r="S638" s="68"/>
    </row>
    <row r="639">
      <c r="A639" s="62"/>
      <c r="B639" s="62"/>
      <c r="C639" s="102"/>
      <c r="D639" s="67"/>
      <c r="E639" s="67"/>
      <c r="F639" s="103"/>
      <c r="G639" s="91"/>
      <c r="H639" s="91"/>
      <c r="M639" s="62"/>
      <c r="N639" s="67"/>
      <c r="O639" s="67"/>
      <c r="P639" s="67"/>
      <c r="Q639" s="67"/>
      <c r="R639" s="68"/>
      <c r="S639" s="68"/>
    </row>
    <row r="640">
      <c r="A640" s="62"/>
      <c r="B640" s="62"/>
      <c r="C640" s="102"/>
      <c r="D640" s="67"/>
      <c r="E640" s="67"/>
      <c r="F640" s="103"/>
      <c r="G640" s="91"/>
      <c r="H640" s="91"/>
      <c r="M640" s="62"/>
      <c r="N640" s="67"/>
      <c r="O640" s="67"/>
      <c r="P640" s="67"/>
      <c r="Q640" s="67"/>
      <c r="R640" s="68"/>
      <c r="S640" s="68"/>
    </row>
    <row r="641">
      <c r="A641" s="62"/>
      <c r="B641" s="62"/>
      <c r="C641" s="102"/>
      <c r="D641" s="67"/>
      <c r="E641" s="67"/>
      <c r="F641" s="103"/>
      <c r="G641" s="91"/>
      <c r="H641" s="91"/>
      <c r="M641" s="62"/>
      <c r="N641" s="67"/>
      <c r="O641" s="67"/>
      <c r="P641" s="67"/>
      <c r="Q641" s="67"/>
      <c r="R641" s="68"/>
      <c r="S641" s="68"/>
    </row>
    <row r="642">
      <c r="A642" s="62"/>
      <c r="B642" s="62"/>
      <c r="C642" s="102"/>
      <c r="D642" s="67"/>
      <c r="E642" s="67"/>
      <c r="F642" s="103"/>
      <c r="G642" s="91"/>
      <c r="H642" s="91"/>
      <c r="M642" s="62"/>
      <c r="N642" s="67"/>
      <c r="O642" s="67"/>
      <c r="P642" s="67"/>
      <c r="Q642" s="67"/>
      <c r="R642" s="68"/>
      <c r="S642" s="68"/>
    </row>
    <row r="643">
      <c r="A643" s="62"/>
      <c r="B643" s="62"/>
      <c r="C643" s="102"/>
      <c r="D643" s="67"/>
      <c r="E643" s="67"/>
      <c r="F643" s="103"/>
      <c r="G643" s="91"/>
      <c r="H643" s="91"/>
      <c r="M643" s="62"/>
      <c r="N643" s="67"/>
      <c r="O643" s="67"/>
      <c r="P643" s="67"/>
      <c r="Q643" s="67"/>
      <c r="R643" s="68"/>
      <c r="S643" s="68"/>
    </row>
    <row r="644">
      <c r="A644" s="62"/>
      <c r="B644" s="62"/>
      <c r="C644" s="102"/>
      <c r="D644" s="67"/>
      <c r="E644" s="67"/>
      <c r="F644" s="103"/>
      <c r="G644" s="91"/>
      <c r="H644" s="91"/>
      <c r="M644" s="62"/>
      <c r="N644" s="67"/>
      <c r="O644" s="67"/>
      <c r="P644" s="67"/>
      <c r="Q644" s="67"/>
      <c r="R644" s="68"/>
      <c r="S644" s="68"/>
    </row>
    <row r="645">
      <c r="A645" s="62"/>
      <c r="B645" s="62"/>
      <c r="C645" s="102"/>
      <c r="D645" s="67"/>
      <c r="E645" s="67"/>
      <c r="F645" s="103"/>
      <c r="G645" s="91"/>
      <c r="H645" s="91"/>
      <c r="M645" s="62"/>
      <c r="N645" s="67"/>
      <c r="O645" s="67"/>
      <c r="P645" s="67"/>
      <c r="Q645" s="67"/>
      <c r="R645" s="68"/>
      <c r="S645" s="68"/>
    </row>
    <row r="646">
      <c r="A646" s="62"/>
      <c r="B646" s="62"/>
      <c r="C646" s="102"/>
      <c r="D646" s="67"/>
      <c r="E646" s="67"/>
      <c r="F646" s="103"/>
      <c r="G646" s="91"/>
      <c r="H646" s="91"/>
      <c r="M646" s="62"/>
      <c r="N646" s="67"/>
      <c r="O646" s="67"/>
      <c r="P646" s="67"/>
      <c r="Q646" s="67"/>
      <c r="R646" s="68"/>
      <c r="S646" s="68"/>
    </row>
    <row r="647">
      <c r="A647" s="62"/>
      <c r="B647" s="62"/>
      <c r="C647" s="102"/>
      <c r="D647" s="67"/>
      <c r="E647" s="67"/>
      <c r="F647" s="103"/>
      <c r="G647" s="91"/>
      <c r="H647" s="91"/>
      <c r="M647" s="62"/>
      <c r="N647" s="67"/>
      <c r="O647" s="67"/>
      <c r="P647" s="67"/>
      <c r="Q647" s="67"/>
      <c r="R647" s="68"/>
      <c r="S647" s="68"/>
    </row>
    <row r="648">
      <c r="A648" s="62"/>
      <c r="B648" s="62"/>
      <c r="C648" s="102"/>
      <c r="D648" s="67"/>
      <c r="E648" s="67"/>
      <c r="F648" s="103"/>
      <c r="G648" s="91"/>
      <c r="H648" s="91"/>
      <c r="M648" s="62"/>
      <c r="N648" s="67"/>
      <c r="O648" s="67"/>
      <c r="P648" s="67"/>
      <c r="Q648" s="67"/>
      <c r="R648" s="68"/>
      <c r="S648" s="68"/>
    </row>
    <row r="649">
      <c r="A649" s="62"/>
      <c r="B649" s="62"/>
      <c r="C649" s="102"/>
      <c r="D649" s="67"/>
      <c r="E649" s="67"/>
      <c r="F649" s="103"/>
      <c r="G649" s="91"/>
      <c r="H649" s="91"/>
      <c r="M649" s="62"/>
      <c r="N649" s="67"/>
      <c r="O649" s="67"/>
      <c r="P649" s="67"/>
      <c r="Q649" s="67"/>
      <c r="R649" s="68"/>
      <c r="S649" s="68"/>
    </row>
    <row r="650">
      <c r="A650" s="62"/>
      <c r="B650" s="62"/>
      <c r="C650" s="102"/>
      <c r="D650" s="67"/>
      <c r="E650" s="67"/>
      <c r="F650" s="103"/>
      <c r="G650" s="91"/>
      <c r="H650" s="91"/>
      <c r="M650" s="62"/>
      <c r="N650" s="67"/>
      <c r="O650" s="67"/>
      <c r="P650" s="67"/>
      <c r="Q650" s="67"/>
      <c r="R650" s="68"/>
      <c r="S650" s="68"/>
    </row>
    <row r="651">
      <c r="A651" s="62"/>
      <c r="B651" s="62"/>
      <c r="C651" s="102"/>
      <c r="D651" s="67"/>
      <c r="E651" s="67"/>
      <c r="F651" s="103"/>
      <c r="G651" s="91"/>
      <c r="H651" s="91"/>
      <c r="M651" s="62"/>
      <c r="N651" s="67"/>
      <c r="O651" s="67"/>
      <c r="P651" s="67"/>
      <c r="Q651" s="67"/>
      <c r="R651" s="68"/>
      <c r="S651" s="68"/>
    </row>
    <row r="652">
      <c r="A652" s="62"/>
      <c r="B652" s="62"/>
      <c r="C652" s="102"/>
      <c r="D652" s="67"/>
      <c r="E652" s="67"/>
      <c r="F652" s="103"/>
      <c r="G652" s="91"/>
      <c r="H652" s="91"/>
      <c r="M652" s="62"/>
      <c r="N652" s="67"/>
      <c r="O652" s="67"/>
      <c r="P652" s="67"/>
      <c r="Q652" s="67"/>
      <c r="R652" s="68"/>
      <c r="S652" s="68"/>
    </row>
    <row r="653">
      <c r="A653" s="62"/>
      <c r="B653" s="62"/>
      <c r="C653" s="102"/>
      <c r="D653" s="67"/>
      <c r="E653" s="67"/>
      <c r="F653" s="103"/>
      <c r="G653" s="91"/>
      <c r="H653" s="91"/>
      <c r="M653" s="62"/>
      <c r="N653" s="67"/>
      <c r="O653" s="67"/>
      <c r="P653" s="67"/>
      <c r="Q653" s="67"/>
      <c r="R653" s="68"/>
      <c r="S653" s="68"/>
    </row>
    <row r="654">
      <c r="A654" s="62"/>
      <c r="B654" s="62"/>
      <c r="C654" s="102"/>
      <c r="D654" s="67"/>
      <c r="E654" s="67"/>
      <c r="F654" s="103"/>
      <c r="G654" s="91"/>
      <c r="H654" s="91"/>
      <c r="M654" s="62"/>
      <c r="N654" s="67"/>
      <c r="O654" s="67"/>
      <c r="P654" s="67"/>
      <c r="Q654" s="67"/>
      <c r="R654" s="68"/>
      <c r="S654" s="68"/>
    </row>
    <row r="655">
      <c r="A655" s="62"/>
      <c r="B655" s="62"/>
      <c r="C655" s="102"/>
      <c r="D655" s="67"/>
      <c r="E655" s="67"/>
      <c r="F655" s="103"/>
      <c r="G655" s="91"/>
      <c r="H655" s="91"/>
      <c r="M655" s="62"/>
      <c r="N655" s="67"/>
      <c r="O655" s="67"/>
      <c r="P655" s="67"/>
      <c r="Q655" s="67"/>
      <c r="R655" s="68"/>
      <c r="S655" s="68"/>
    </row>
    <row r="656">
      <c r="A656" s="62"/>
      <c r="B656" s="62"/>
      <c r="C656" s="102"/>
      <c r="D656" s="67"/>
      <c r="E656" s="67"/>
      <c r="F656" s="103"/>
      <c r="G656" s="91"/>
      <c r="H656" s="91"/>
      <c r="M656" s="62"/>
      <c r="N656" s="67"/>
      <c r="O656" s="67"/>
      <c r="P656" s="67"/>
      <c r="Q656" s="67"/>
      <c r="R656" s="68"/>
      <c r="S656" s="68"/>
    </row>
    <row r="657">
      <c r="A657" s="62"/>
      <c r="B657" s="62"/>
      <c r="C657" s="102"/>
      <c r="D657" s="67"/>
      <c r="E657" s="67"/>
      <c r="F657" s="103"/>
      <c r="G657" s="91"/>
      <c r="H657" s="91"/>
      <c r="M657" s="62"/>
      <c r="N657" s="67"/>
      <c r="O657" s="67"/>
      <c r="P657" s="67"/>
      <c r="Q657" s="67"/>
      <c r="R657" s="68"/>
      <c r="S657" s="68"/>
    </row>
    <row r="658">
      <c r="A658" s="62"/>
      <c r="B658" s="62"/>
      <c r="C658" s="102"/>
      <c r="D658" s="67"/>
      <c r="E658" s="67"/>
      <c r="F658" s="103"/>
      <c r="G658" s="91"/>
      <c r="H658" s="91"/>
      <c r="M658" s="62"/>
      <c r="N658" s="67"/>
      <c r="O658" s="67"/>
      <c r="P658" s="67"/>
      <c r="Q658" s="67"/>
      <c r="R658" s="68"/>
      <c r="S658" s="68"/>
    </row>
    <row r="659">
      <c r="A659" s="62"/>
      <c r="B659" s="62"/>
      <c r="C659" s="102"/>
      <c r="D659" s="67"/>
      <c r="E659" s="67"/>
      <c r="F659" s="103"/>
      <c r="G659" s="91"/>
      <c r="H659" s="91"/>
      <c r="M659" s="62"/>
      <c r="N659" s="67"/>
      <c r="O659" s="67"/>
      <c r="P659" s="67"/>
      <c r="Q659" s="67"/>
      <c r="R659" s="68"/>
      <c r="S659" s="68"/>
    </row>
    <row r="660">
      <c r="A660" s="62"/>
      <c r="B660" s="62"/>
      <c r="C660" s="102"/>
      <c r="D660" s="67"/>
      <c r="E660" s="67"/>
      <c r="F660" s="103"/>
      <c r="G660" s="91"/>
      <c r="H660" s="91"/>
      <c r="M660" s="62"/>
      <c r="N660" s="67"/>
      <c r="O660" s="67"/>
      <c r="P660" s="67"/>
      <c r="Q660" s="67"/>
      <c r="R660" s="68"/>
      <c r="S660" s="68"/>
    </row>
    <row r="661">
      <c r="A661" s="62"/>
      <c r="B661" s="62"/>
      <c r="C661" s="102"/>
      <c r="D661" s="67"/>
      <c r="E661" s="67"/>
      <c r="F661" s="103"/>
      <c r="G661" s="91"/>
      <c r="H661" s="91"/>
      <c r="M661" s="62"/>
      <c r="N661" s="67"/>
      <c r="O661" s="67"/>
      <c r="P661" s="67"/>
      <c r="Q661" s="67"/>
      <c r="R661" s="68"/>
      <c r="S661" s="68"/>
    </row>
    <row r="662">
      <c r="A662" s="62"/>
      <c r="B662" s="62"/>
      <c r="C662" s="102"/>
      <c r="D662" s="67"/>
      <c r="E662" s="67"/>
      <c r="F662" s="103"/>
      <c r="G662" s="91"/>
      <c r="H662" s="91"/>
      <c r="M662" s="62"/>
      <c r="N662" s="67"/>
      <c r="O662" s="67"/>
      <c r="P662" s="67"/>
      <c r="Q662" s="67"/>
      <c r="R662" s="68"/>
      <c r="S662" s="68"/>
    </row>
    <row r="663">
      <c r="A663" s="62"/>
      <c r="B663" s="62"/>
      <c r="C663" s="102"/>
      <c r="D663" s="67"/>
      <c r="E663" s="67"/>
      <c r="F663" s="103"/>
      <c r="G663" s="91"/>
      <c r="H663" s="91"/>
      <c r="M663" s="62"/>
      <c r="N663" s="67"/>
      <c r="O663" s="67"/>
      <c r="P663" s="67"/>
      <c r="Q663" s="67"/>
      <c r="R663" s="68"/>
      <c r="S663" s="68"/>
    </row>
    <row r="664">
      <c r="A664" s="62"/>
      <c r="B664" s="62"/>
      <c r="C664" s="102"/>
      <c r="D664" s="67"/>
      <c r="E664" s="67"/>
      <c r="F664" s="103"/>
      <c r="G664" s="91"/>
      <c r="H664" s="91"/>
      <c r="M664" s="62"/>
      <c r="N664" s="67"/>
      <c r="O664" s="67"/>
      <c r="P664" s="67"/>
      <c r="Q664" s="67"/>
      <c r="R664" s="68"/>
      <c r="S664" s="68"/>
    </row>
    <row r="665">
      <c r="A665" s="62"/>
      <c r="B665" s="62"/>
      <c r="C665" s="102"/>
      <c r="D665" s="67"/>
      <c r="E665" s="67"/>
      <c r="F665" s="103"/>
      <c r="G665" s="91"/>
      <c r="H665" s="91"/>
      <c r="M665" s="62"/>
      <c r="N665" s="67"/>
      <c r="O665" s="67"/>
      <c r="P665" s="67"/>
      <c r="Q665" s="67"/>
      <c r="R665" s="68"/>
      <c r="S665" s="68"/>
    </row>
    <row r="666">
      <c r="A666" s="62"/>
      <c r="B666" s="62"/>
      <c r="C666" s="102"/>
      <c r="D666" s="67"/>
      <c r="E666" s="67"/>
      <c r="F666" s="103"/>
      <c r="G666" s="91"/>
      <c r="H666" s="91"/>
      <c r="M666" s="62"/>
      <c r="N666" s="67"/>
      <c r="O666" s="67"/>
      <c r="P666" s="67"/>
      <c r="Q666" s="67"/>
      <c r="R666" s="68"/>
      <c r="S666" s="68"/>
    </row>
    <row r="667">
      <c r="A667" s="62"/>
      <c r="B667" s="62"/>
      <c r="C667" s="102"/>
      <c r="D667" s="67"/>
      <c r="E667" s="67"/>
      <c r="F667" s="103"/>
      <c r="G667" s="91"/>
      <c r="H667" s="91"/>
      <c r="M667" s="62"/>
      <c r="N667" s="67"/>
      <c r="O667" s="67"/>
      <c r="P667" s="67"/>
      <c r="Q667" s="67"/>
      <c r="R667" s="68"/>
      <c r="S667" s="68"/>
    </row>
    <row r="668">
      <c r="A668" s="62"/>
      <c r="B668" s="62"/>
      <c r="C668" s="102"/>
      <c r="D668" s="67"/>
      <c r="E668" s="67"/>
      <c r="F668" s="103"/>
      <c r="G668" s="91"/>
      <c r="H668" s="91"/>
      <c r="M668" s="62"/>
      <c r="N668" s="67"/>
      <c r="O668" s="67"/>
      <c r="P668" s="67"/>
      <c r="Q668" s="67"/>
      <c r="R668" s="68"/>
      <c r="S668" s="68"/>
    </row>
    <row r="669">
      <c r="A669" s="62"/>
      <c r="B669" s="62"/>
      <c r="C669" s="102"/>
      <c r="D669" s="67"/>
      <c r="E669" s="67"/>
      <c r="F669" s="103"/>
      <c r="G669" s="91"/>
      <c r="H669" s="91"/>
      <c r="M669" s="62"/>
      <c r="N669" s="67"/>
      <c r="O669" s="67"/>
      <c r="P669" s="67"/>
      <c r="Q669" s="67"/>
      <c r="R669" s="68"/>
      <c r="S669" s="68"/>
    </row>
    <row r="670">
      <c r="A670" s="62"/>
      <c r="B670" s="62"/>
      <c r="C670" s="102"/>
      <c r="D670" s="67"/>
      <c r="E670" s="67"/>
      <c r="F670" s="103"/>
      <c r="G670" s="91"/>
      <c r="H670" s="91"/>
      <c r="M670" s="62"/>
      <c r="N670" s="67"/>
      <c r="O670" s="67"/>
      <c r="P670" s="67"/>
      <c r="Q670" s="67"/>
      <c r="R670" s="68"/>
      <c r="S670" s="68"/>
    </row>
    <row r="671">
      <c r="A671" s="62"/>
      <c r="B671" s="62"/>
      <c r="C671" s="102"/>
      <c r="D671" s="67"/>
      <c r="E671" s="67"/>
      <c r="F671" s="103"/>
      <c r="G671" s="91"/>
      <c r="H671" s="91"/>
      <c r="M671" s="62"/>
      <c r="N671" s="67"/>
      <c r="O671" s="67"/>
      <c r="P671" s="67"/>
      <c r="Q671" s="67"/>
      <c r="R671" s="68"/>
      <c r="S671" s="68"/>
    </row>
    <row r="672">
      <c r="A672" s="62"/>
      <c r="B672" s="62"/>
      <c r="C672" s="102"/>
      <c r="D672" s="67"/>
      <c r="E672" s="67"/>
      <c r="F672" s="103"/>
      <c r="G672" s="91"/>
      <c r="H672" s="91"/>
      <c r="M672" s="62"/>
      <c r="N672" s="67"/>
      <c r="O672" s="67"/>
      <c r="P672" s="67"/>
      <c r="Q672" s="67"/>
      <c r="R672" s="68"/>
      <c r="S672" s="68"/>
    </row>
    <row r="673">
      <c r="A673" s="62"/>
      <c r="B673" s="62"/>
      <c r="C673" s="102"/>
      <c r="D673" s="67"/>
      <c r="E673" s="67"/>
      <c r="F673" s="103"/>
      <c r="G673" s="91"/>
      <c r="H673" s="91"/>
      <c r="M673" s="62"/>
      <c r="N673" s="67"/>
      <c r="O673" s="67"/>
      <c r="P673" s="67"/>
      <c r="Q673" s="67"/>
      <c r="R673" s="68"/>
      <c r="S673" s="68"/>
    </row>
    <row r="674">
      <c r="A674" s="62"/>
      <c r="B674" s="62"/>
      <c r="C674" s="102"/>
      <c r="D674" s="67"/>
      <c r="E674" s="67"/>
      <c r="F674" s="103"/>
      <c r="G674" s="91"/>
      <c r="H674" s="91"/>
      <c r="M674" s="62"/>
      <c r="N674" s="67"/>
      <c r="O674" s="67"/>
      <c r="P674" s="67"/>
      <c r="Q674" s="67"/>
      <c r="R674" s="68"/>
      <c r="S674" s="68"/>
    </row>
    <row r="675">
      <c r="A675" s="62"/>
      <c r="B675" s="62"/>
      <c r="C675" s="102"/>
      <c r="D675" s="67"/>
      <c r="E675" s="67"/>
      <c r="F675" s="103"/>
      <c r="G675" s="91"/>
      <c r="H675" s="91"/>
      <c r="M675" s="62"/>
      <c r="N675" s="67"/>
      <c r="O675" s="67"/>
      <c r="P675" s="67"/>
      <c r="Q675" s="67"/>
      <c r="R675" s="68"/>
      <c r="S675" s="68"/>
    </row>
    <row r="676">
      <c r="A676" s="62"/>
      <c r="B676" s="62"/>
      <c r="C676" s="102"/>
      <c r="D676" s="67"/>
      <c r="E676" s="67"/>
      <c r="F676" s="103"/>
      <c r="G676" s="91"/>
      <c r="H676" s="91"/>
      <c r="M676" s="62"/>
      <c r="N676" s="67"/>
      <c r="O676" s="67"/>
      <c r="P676" s="67"/>
      <c r="Q676" s="67"/>
      <c r="R676" s="68"/>
      <c r="S676" s="68"/>
    </row>
    <row r="677">
      <c r="A677" s="62"/>
      <c r="B677" s="62"/>
      <c r="C677" s="102"/>
      <c r="D677" s="67"/>
      <c r="E677" s="67"/>
      <c r="F677" s="103"/>
      <c r="G677" s="91"/>
      <c r="H677" s="91"/>
      <c r="M677" s="62"/>
      <c r="N677" s="67"/>
      <c r="O677" s="67"/>
      <c r="P677" s="67"/>
      <c r="Q677" s="67"/>
      <c r="R677" s="68"/>
      <c r="S677" s="68"/>
    </row>
    <row r="678">
      <c r="A678" s="62"/>
      <c r="B678" s="62"/>
      <c r="C678" s="102"/>
      <c r="D678" s="67"/>
      <c r="E678" s="67"/>
      <c r="F678" s="103"/>
      <c r="G678" s="91"/>
      <c r="H678" s="91"/>
      <c r="M678" s="62"/>
      <c r="N678" s="67"/>
      <c r="O678" s="67"/>
      <c r="P678" s="67"/>
      <c r="Q678" s="67"/>
      <c r="R678" s="68"/>
      <c r="S678" s="68"/>
    </row>
    <row r="679">
      <c r="A679" s="62"/>
      <c r="B679" s="62"/>
      <c r="C679" s="102"/>
      <c r="D679" s="67"/>
      <c r="E679" s="67"/>
      <c r="F679" s="103"/>
      <c r="G679" s="91"/>
      <c r="H679" s="91"/>
      <c r="M679" s="62"/>
      <c r="N679" s="67"/>
      <c r="O679" s="67"/>
      <c r="P679" s="67"/>
      <c r="Q679" s="67"/>
      <c r="R679" s="68"/>
      <c r="S679" s="68"/>
    </row>
    <row r="680">
      <c r="A680" s="62"/>
      <c r="B680" s="62"/>
      <c r="C680" s="102"/>
      <c r="D680" s="67"/>
      <c r="E680" s="67"/>
      <c r="F680" s="103"/>
      <c r="G680" s="91"/>
      <c r="H680" s="91"/>
      <c r="M680" s="62"/>
      <c r="N680" s="67"/>
      <c r="O680" s="67"/>
      <c r="P680" s="67"/>
      <c r="Q680" s="67"/>
      <c r="R680" s="68"/>
      <c r="S680" s="68"/>
    </row>
    <row r="681">
      <c r="A681" s="62"/>
      <c r="B681" s="62"/>
      <c r="C681" s="102"/>
      <c r="D681" s="67"/>
      <c r="E681" s="67"/>
      <c r="F681" s="103"/>
      <c r="G681" s="91"/>
      <c r="H681" s="91"/>
      <c r="M681" s="62"/>
      <c r="N681" s="67"/>
      <c r="O681" s="67"/>
      <c r="P681" s="67"/>
      <c r="Q681" s="67"/>
      <c r="R681" s="68"/>
      <c r="S681" s="68"/>
    </row>
    <row r="682">
      <c r="A682" s="62"/>
      <c r="B682" s="62"/>
      <c r="C682" s="102"/>
      <c r="D682" s="67"/>
      <c r="E682" s="67"/>
      <c r="F682" s="103"/>
      <c r="G682" s="91"/>
      <c r="H682" s="91"/>
      <c r="M682" s="62"/>
      <c r="N682" s="67"/>
      <c r="O682" s="67"/>
      <c r="P682" s="67"/>
      <c r="Q682" s="67"/>
      <c r="R682" s="68"/>
      <c r="S682" s="68"/>
    </row>
    <row r="683">
      <c r="A683" s="62"/>
      <c r="B683" s="62"/>
      <c r="C683" s="102"/>
      <c r="D683" s="67"/>
      <c r="E683" s="67"/>
      <c r="F683" s="103"/>
      <c r="G683" s="91"/>
      <c r="H683" s="91"/>
      <c r="M683" s="62"/>
      <c r="N683" s="67"/>
      <c r="O683" s="67"/>
      <c r="P683" s="67"/>
      <c r="Q683" s="67"/>
      <c r="R683" s="68"/>
      <c r="S683" s="68"/>
    </row>
    <row r="684">
      <c r="A684" s="62"/>
      <c r="B684" s="62"/>
      <c r="C684" s="102"/>
      <c r="D684" s="67"/>
      <c r="E684" s="67"/>
      <c r="F684" s="103"/>
      <c r="G684" s="91"/>
      <c r="H684" s="91"/>
      <c r="M684" s="62"/>
      <c r="N684" s="67"/>
      <c r="O684" s="67"/>
      <c r="P684" s="67"/>
      <c r="Q684" s="67"/>
      <c r="R684" s="68"/>
      <c r="S684" s="68"/>
    </row>
    <row r="685">
      <c r="A685" s="62"/>
      <c r="B685" s="62"/>
      <c r="C685" s="102"/>
      <c r="D685" s="67"/>
      <c r="E685" s="67"/>
      <c r="F685" s="103"/>
      <c r="G685" s="91"/>
      <c r="H685" s="91"/>
      <c r="M685" s="62"/>
      <c r="N685" s="67"/>
      <c r="O685" s="67"/>
      <c r="P685" s="67"/>
      <c r="Q685" s="67"/>
      <c r="R685" s="68"/>
      <c r="S685" s="68"/>
    </row>
    <row r="686">
      <c r="A686" s="62"/>
      <c r="B686" s="62"/>
      <c r="C686" s="102"/>
      <c r="D686" s="67"/>
      <c r="E686" s="67"/>
      <c r="F686" s="103"/>
      <c r="G686" s="91"/>
      <c r="H686" s="91"/>
      <c r="M686" s="62"/>
      <c r="N686" s="67"/>
      <c r="O686" s="67"/>
      <c r="P686" s="67"/>
      <c r="Q686" s="67"/>
      <c r="R686" s="68"/>
      <c r="S686" s="68"/>
    </row>
    <row r="687">
      <c r="A687" s="62"/>
      <c r="B687" s="62"/>
      <c r="C687" s="102"/>
      <c r="D687" s="67"/>
      <c r="E687" s="67"/>
      <c r="F687" s="103"/>
      <c r="G687" s="91"/>
      <c r="H687" s="91"/>
      <c r="M687" s="62"/>
      <c r="N687" s="67"/>
      <c r="O687" s="67"/>
      <c r="P687" s="67"/>
      <c r="Q687" s="67"/>
      <c r="R687" s="68"/>
      <c r="S687" s="68"/>
    </row>
    <row r="688">
      <c r="A688" s="62"/>
      <c r="B688" s="62"/>
      <c r="C688" s="102"/>
      <c r="D688" s="67"/>
      <c r="E688" s="67"/>
      <c r="F688" s="103"/>
      <c r="G688" s="91"/>
      <c r="H688" s="91"/>
      <c r="M688" s="62"/>
      <c r="N688" s="67"/>
      <c r="O688" s="67"/>
      <c r="P688" s="67"/>
      <c r="Q688" s="67"/>
      <c r="R688" s="68"/>
      <c r="S688" s="68"/>
    </row>
    <row r="689">
      <c r="A689" s="62"/>
      <c r="B689" s="62"/>
      <c r="C689" s="102"/>
      <c r="D689" s="67"/>
      <c r="E689" s="67"/>
      <c r="F689" s="103"/>
      <c r="G689" s="91"/>
      <c r="H689" s="91"/>
      <c r="M689" s="62"/>
      <c r="N689" s="67"/>
      <c r="O689" s="67"/>
      <c r="P689" s="67"/>
      <c r="Q689" s="67"/>
      <c r="R689" s="68"/>
      <c r="S689" s="68"/>
    </row>
    <row r="690">
      <c r="A690" s="62"/>
      <c r="B690" s="62"/>
      <c r="C690" s="102"/>
      <c r="D690" s="67"/>
      <c r="E690" s="67"/>
      <c r="F690" s="103"/>
      <c r="G690" s="91"/>
      <c r="H690" s="91"/>
      <c r="M690" s="62"/>
      <c r="N690" s="67"/>
      <c r="O690" s="67"/>
      <c r="P690" s="67"/>
      <c r="Q690" s="67"/>
      <c r="R690" s="68"/>
      <c r="S690" s="68"/>
    </row>
    <row r="691">
      <c r="A691" s="62"/>
      <c r="B691" s="62"/>
      <c r="C691" s="102"/>
      <c r="D691" s="67"/>
      <c r="E691" s="67"/>
      <c r="F691" s="103"/>
      <c r="G691" s="91"/>
      <c r="H691" s="91"/>
      <c r="M691" s="62"/>
      <c r="N691" s="67"/>
      <c r="O691" s="67"/>
      <c r="P691" s="67"/>
      <c r="Q691" s="67"/>
      <c r="R691" s="68"/>
      <c r="S691" s="68"/>
    </row>
    <row r="692">
      <c r="A692" s="62"/>
      <c r="B692" s="62"/>
      <c r="C692" s="102"/>
      <c r="D692" s="67"/>
      <c r="E692" s="67"/>
      <c r="F692" s="103"/>
      <c r="G692" s="91"/>
      <c r="H692" s="91"/>
      <c r="M692" s="62"/>
      <c r="N692" s="67"/>
      <c r="O692" s="67"/>
      <c r="P692" s="67"/>
      <c r="Q692" s="67"/>
      <c r="R692" s="68"/>
      <c r="S692" s="68"/>
    </row>
    <row r="693">
      <c r="A693" s="62"/>
      <c r="B693" s="62"/>
      <c r="C693" s="102"/>
      <c r="D693" s="67"/>
      <c r="E693" s="67"/>
      <c r="F693" s="103"/>
      <c r="G693" s="91"/>
      <c r="H693" s="91"/>
      <c r="M693" s="62"/>
      <c r="N693" s="67"/>
      <c r="O693" s="67"/>
      <c r="P693" s="67"/>
      <c r="Q693" s="67"/>
      <c r="R693" s="68"/>
      <c r="S693" s="68"/>
    </row>
    <row r="694">
      <c r="A694" s="62"/>
      <c r="B694" s="62"/>
      <c r="C694" s="102"/>
      <c r="D694" s="67"/>
      <c r="E694" s="67"/>
      <c r="F694" s="103"/>
      <c r="G694" s="91"/>
      <c r="H694" s="91"/>
      <c r="M694" s="62"/>
      <c r="N694" s="67"/>
      <c r="O694" s="67"/>
      <c r="P694" s="67"/>
      <c r="Q694" s="67"/>
      <c r="R694" s="68"/>
      <c r="S694" s="68"/>
    </row>
    <row r="695">
      <c r="A695" s="62"/>
      <c r="B695" s="62"/>
      <c r="C695" s="102"/>
      <c r="D695" s="67"/>
      <c r="E695" s="67"/>
      <c r="F695" s="103"/>
      <c r="G695" s="91"/>
      <c r="H695" s="91"/>
      <c r="M695" s="62"/>
      <c r="N695" s="67"/>
      <c r="O695" s="67"/>
      <c r="P695" s="67"/>
      <c r="Q695" s="67"/>
      <c r="R695" s="68"/>
      <c r="S695" s="68"/>
    </row>
    <row r="696">
      <c r="A696" s="62"/>
      <c r="B696" s="62"/>
      <c r="C696" s="102"/>
      <c r="D696" s="67"/>
      <c r="E696" s="67"/>
      <c r="F696" s="103"/>
      <c r="G696" s="91"/>
      <c r="H696" s="91"/>
      <c r="M696" s="62"/>
      <c r="N696" s="67"/>
      <c r="O696" s="67"/>
      <c r="P696" s="67"/>
      <c r="Q696" s="67"/>
      <c r="R696" s="68"/>
      <c r="S696" s="68"/>
    </row>
    <row r="697">
      <c r="A697" s="62"/>
      <c r="B697" s="62"/>
      <c r="C697" s="102"/>
      <c r="D697" s="67"/>
      <c r="E697" s="67"/>
      <c r="F697" s="103"/>
      <c r="G697" s="91"/>
      <c r="H697" s="91"/>
      <c r="M697" s="62"/>
      <c r="N697" s="67"/>
      <c r="O697" s="67"/>
      <c r="P697" s="67"/>
      <c r="Q697" s="67"/>
      <c r="R697" s="68"/>
      <c r="S697" s="68"/>
    </row>
    <row r="698">
      <c r="A698" s="62"/>
      <c r="B698" s="62"/>
      <c r="C698" s="102"/>
      <c r="D698" s="67"/>
      <c r="E698" s="67"/>
      <c r="F698" s="103"/>
      <c r="G698" s="91"/>
      <c r="H698" s="91"/>
      <c r="M698" s="62"/>
      <c r="N698" s="67"/>
      <c r="O698" s="67"/>
      <c r="P698" s="67"/>
      <c r="Q698" s="67"/>
      <c r="R698" s="68"/>
      <c r="S698" s="68"/>
    </row>
    <row r="699">
      <c r="A699" s="62"/>
      <c r="B699" s="62"/>
      <c r="C699" s="102"/>
      <c r="D699" s="67"/>
      <c r="E699" s="67"/>
      <c r="F699" s="103"/>
      <c r="G699" s="91"/>
      <c r="H699" s="91"/>
      <c r="M699" s="62"/>
      <c r="N699" s="67"/>
      <c r="O699" s="67"/>
      <c r="P699" s="67"/>
      <c r="Q699" s="67"/>
      <c r="R699" s="68"/>
      <c r="S699" s="68"/>
    </row>
    <row r="700">
      <c r="A700" s="62"/>
      <c r="B700" s="62"/>
      <c r="C700" s="102"/>
      <c r="D700" s="67"/>
      <c r="E700" s="67"/>
      <c r="F700" s="103"/>
      <c r="G700" s="91"/>
      <c r="H700" s="91"/>
      <c r="M700" s="62"/>
      <c r="N700" s="67"/>
      <c r="O700" s="67"/>
      <c r="P700" s="67"/>
      <c r="Q700" s="67"/>
      <c r="R700" s="68"/>
      <c r="S700" s="68"/>
    </row>
    <row r="701">
      <c r="A701" s="62"/>
      <c r="B701" s="62"/>
      <c r="C701" s="102"/>
      <c r="D701" s="67"/>
      <c r="E701" s="67"/>
      <c r="F701" s="103"/>
      <c r="G701" s="91"/>
      <c r="H701" s="91"/>
      <c r="M701" s="62"/>
      <c r="N701" s="67"/>
      <c r="O701" s="67"/>
      <c r="P701" s="67"/>
      <c r="Q701" s="67"/>
      <c r="R701" s="68"/>
      <c r="S701" s="68"/>
    </row>
    <row r="702">
      <c r="A702" s="62"/>
      <c r="B702" s="62"/>
      <c r="C702" s="102"/>
      <c r="D702" s="67"/>
      <c r="E702" s="67"/>
      <c r="F702" s="103"/>
      <c r="G702" s="91"/>
      <c r="H702" s="91"/>
      <c r="M702" s="62"/>
      <c r="N702" s="67"/>
      <c r="O702" s="67"/>
      <c r="P702" s="67"/>
      <c r="Q702" s="67"/>
      <c r="R702" s="68"/>
      <c r="S702" s="68"/>
    </row>
    <row r="703">
      <c r="A703" s="62"/>
      <c r="B703" s="62"/>
      <c r="C703" s="102"/>
      <c r="D703" s="67"/>
      <c r="E703" s="67"/>
      <c r="F703" s="103"/>
      <c r="G703" s="91"/>
      <c r="H703" s="91"/>
      <c r="M703" s="62"/>
      <c r="N703" s="67"/>
      <c r="O703" s="67"/>
      <c r="P703" s="67"/>
      <c r="Q703" s="67"/>
      <c r="R703" s="68"/>
      <c r="S703" s="68"/>
    </row>
    <row r="704">
      <c r="A704" s="62"/>
      <c r="B704" s="62"/>
      <c r="C704" s="102"/>
      <c r="D704" s="67"/>
      <c r="E704" s="67"/>
      <c r="F704" s="103"/>
      <c r="G704" s="91"/>
      <c r="H704" s="91"/>
      <c r="M704" s="62"/>
      <c r="N704" s="67"/>
      <c r="O704" s="67"/>
      <c r="P704" s="67"/>
      <c r="Q704" s="67"/>
      <c r="R704" s="68"/>
      <c r="S704" s="68"/>
    </row>
    <row r="705">
      <c r="A705" s="62"/>
      <c r="B705" s="62"/>
      <c r="C705" s="102"/>
      <c r="D705" s="67"/>
      <c r="E705" s="67"/>
      <c r="F705" s="103"/>
      <c r="G705" s="91"/>
      <c r="H705" s="91"/>
      <c r="M705" s="62"/>
      <c r="N705" s="67"/>
      <c r="O705" s="67"/>
      <c r="P705" s="67"/>
      <c r="Q705" s="67"/>
      <c r="R705" s="68"/>
      <c r="S705" s="68"/>
    </row>
    <row r="706">
      <c r="A706" s="62"/>
      <c r="B706" s="62"/>
      <c r="C706" s="102"/>
      <c r="D706" s="67"/>
      <c r="E706" s="67"/>
      <c r="F706" s="103"/>
      <c r="G706" s="91"/>
      <c r="H706" s="91"/>
      <c r="M706" s="62"/>
      <c r="N706" s="67"/>
      <c r="O706" s="67"/>
      <c r="P706" s="67"/>
      <c r="Q706" s="67"/>
      <c r="R706" s="68"/>
      <c r="S706" s="68"/>
    </row>
    <row r="707">
      <c r="A707" s="62"/>
      <c r="B707" s="62"/>
      <c r="C707" s="102"/>
      <c r="D707" s="67"/>
      <c r="E707" s="67"/>
      <c r="F707" s="103"/>
      <c r="G707" s="91"/>
      <c r="H707" s="91"/>
      <c r="M707" s="62"/>
      <c r="N707" s="67"/>
      <c r="O707" s="67"/>
      <c r="P707" s="67"/>
      <c r="Q707" s="67"/>
      <c r="R707" s="68"/>
      <c r="S707" s="68"/>
    </row>
    <row r="708">
      <c r="A708" s="62"/>
      <c r="B708" s="62"/>
      <c r="C708" s="102"/>
      <c r="D708" s="67"/>
      <c r="E708" s="67"/>
      <c r="F708" s="103"/>
      <c r="G708" s="91"/>
      <c r="H708" s="91"/>
      <c r="M708" s="62"/>
      <c r="N708" s="67"/>
      <c r="O708" s="67"/>
      <c r="P708" s="67"/>
      <c r="Q708" s="67"/>
      <c r="R708" s="68"/>
      <c r="S708" s="68"/>
    </row>
    <row r="709">
      <c r="A709" s="62"/>
      <c r="B709" s="62"/>
      <c r="C709" s="102"/>
      <c r="D709" s="67"/>
      <c r="E709" s="67"/>
      <c r="F709" s="103"/>
      <c r="G709" s="91"/>
      <c r="H709" s="91"/>
      <c r="M709" s="62"/>
      <c r="N709" s="67"/>
      <c r="O709" s="67"/>
      <c r="P709" s="67"/>
      <c r="Q709" s="67"/>
      <c r="R709" s="68"/>
      <c r="S709" s="68"/>
    </row>
    <row r="710">
      <c r="A710" s="62"/>
      <c r="B710" s="62"/>
      <c r="C710" s="102"/>
      <c r="D710" s="67"/>
      <c r="E710" s="67"/>
      <c r="F710" s="103"/>
      <c r="G710" s="91"/>
      <c r="H710" s="91"/>
      <c r="M710" s="62"/>
      <c r="N710" s="67"/>
      <c r="O710" s="67"/>
      <c r="P710" s="67"/>
      <c r="Q710" s="67"/>
      <c r="R710" s="68"/>
      <c r="S710" s="68"/>
    </row>
    <row r="711">
      <c r="A711" s="62"/>
      <c r="B711" s="62"/>
      <c r="C711" s="102"/>
      <c r="D711" s="67"/>
      <c r="E711" s="67"/>
      <c r="F711" s="103"/>
      <c r="G711" s="91"/>
      <c r="H711" s="91"/>
      <c r="M711" s="62"/>
      <c r="N711" s="67"/>
      <c r="O711" s="67"/>
      <c r="P711" s="67"/>
      <c r="Q711" s="67"/>
      <c r="R711" s="68"/>
      <c r="S711" s="68"/>
    </row>
    <row r="712">
      <c r="A712" s="62"/>
      <c r="B712" s="62"/>
      <c r="C712" s="102"/>
      <c r="D712" s="67"/>
      <c r="E712" s="67"/>
      <c r="F712" s="103"/>
      <c r="G712" s="91"/>
      <c r="H712" s="91"/>
      <c r="M712" s="62"/>
      <c r="N712" s="67"/>
      <c r="O712" s="67"/>
      <c r="P712" s="67"/>
      <c r="Q712" s="67"/>
      <c r="R712" s="68"/>
      <c r="S712" s="68"/>
    </row>
    <row r="713">
      <c r="A713" s="62"/>
      <c r="B713" s="62"/>
      <c r="C713" s="102"/>
      <c r="D713" s="67"/>
      <c r="E713" s="67"/>
      <c r="F713" s="103"/>
      <c r="G713" s="91"/>
      <c r="H713" s="91"/>
      <c r="M713" s="62"/>
      <c r="N713" s="67"/>
      <c r="O713" s="67"/>
      <c r="P713" s="67"/>
      <c r="Q713" s="67"/>
      <c r="R713" s="68"/>
      <c r="S713" s="68"/>
    </row>
    <row r="714">
      <c r="A714" s="62"/>
      <c r="B714" s="62"/>
      <c r="C714" s="102"/>
      <c r="D714" s="67"/>
      <c r="E714" s="67"/>
      <c r="F714" s="103"/>
      <c r="G714" s="91"/>
      <c r="H714" s="91"/>
      <c r="M714" s="62"/>
      <c r="N714" s="67"/>
      <c r="O714" s="67"/>
      <c r="P714" s="67"/>
      <c r="Q714" s="67"/>
      <c r="R714" s="68"/>
      <c r="S714" s="68"/>
    </row>
    <row r="715">
      <c r="A715" s="62"/>
      <c r="B715" s="62"/>
      <c r="C715" s="102"/>
      <c r="D715" s="67"/>
      <c r="E715" s="67"/>
      <c r="F715" s="103"/>
      <c r="G715" s="91"/>
      <c r="H715" s="91"/>
      <c r="M715" s="62"/>
      <c r="N715" s="67"/>
      <c r="O715" s="67"/>
      <c r="P715" s="67"/>
      <c r="Q715" s="67"/>
      <c r="R715" s="68"/>
      <c r="S715" s="68"/>
    </row>
    <row r="716">
      <c r="A716" s="62"/>
      <c r="B716" s="62"/>
      <c r="C716" s="102"/>
      <c r="D716" s="67"/>
      <c r="E716" s="67"/>
      <c r="F716" s="103"/>
      <c r="G716" s="91"/>
      <c r="H716" s="91"/>
      <c r="M716" s="62"/>
      <c r="N716" s="67"/>
      <c r="O716" s="67"/>
      <c r="P716" s="67"/>
      <c r="Q716" s="67"/>
      <c r="R716" s="68"/>
      <c r="S716" s="68"/>
    </row>
    <row r="717">
      <c r="A717" s="62"/>
      <c r="B717" s="62"/>
      <c r="C717" s="102"/>
      <c r="D717" s="67"/>
      <c r="E717" s="67"/>
      <c r="F717" s="103"/>
      <c r="G717" s="91"/>
      <c r="H717" s="91"/>
      <c r="M717" s="62"/>
      <c r="N717" s="67"/>
      <c r="O717" s="67"/>
      <c r="P717" s="67"/>
      <c r="Q717" s="67"/>
      <c r="R717" s="68"/>
      <c r="S717" s="68"/>
    </row>
    <row r="718">
      <c r="A718" s="62"/>
      <c r="B718" s="62"/>
      <c r="C718" s="102"/>
      <c r="D718" s="67"/>
      <c r="E718" s="67"/>
      <c r="F718" s="103"/>
      <c r="G718" s="91"/>
      <c r="H718" s="91"/>
      <c r="M718" s="62"/>
      <c r="N718" s="67"/>
      <c r="O718" s="67"/>
      <c r="P718" s="67"/>
      <c r="Q718" s="67"/>
      <c r="R718" s="68"/>
      <c r="S718" s="68"/>
    </row>
    <row r="719">
      <c r="A719" s="62"/>
      <c r="B719" s="62"/>
      <c r="C719" s="102"/>
      <c r="D719" s="67"/>
      <c r="E719" s="67"/>
      <c r="F719" s="103"/>
      <c r="G719" s="91"/>
      <c r="H719" s="91"/>
      <c r="M719" s="62"/>
      <c r="N719" s="67"/>
      <c r="O719" s="67"/>
      <c r="P719" s="67"/>
      <c r="Q719" s="67"/>
      <c r="R719" s="68"/>
      <c r="S719" s="68"/>
    </row>
    <row r="720">
      <c r="A720" s="62"/>
      <c r="B720" s="62"/>
      <c r="C720" s="102"/>
      <c r="D720" s="67"/>
      <c r="E720" s="67"/>
      <c r="F720" s="103"/>
      <c r="G720" s="91"/>
      <c r="H720" s="91"/>
      <c r="M720" s="62"/>
      <c r="N720" s="67"/>
      <c r="O720" s="67"/>
      <c r="P720" s="67"/>
      <c r="Q720" s="67"/>
      <c r="R720" s="68"/>
      <c r="S720" s="68"/>
    </row>
    <row r="721">
      <c r="A721" s="62"/>
      <c r="B721" s="62"/>
      <c r="C721" s="102"/>
      <c r="D721" s="67"/>
      <c r="E721" s="67"/>
      <c r="F721" s="103"/>
      <c r="G721" s="91"/>
      <c r="H721" s="91"/>
      <c r="M721" s="62"/>
      <c r="N721" s="67"/>
      <c r="O721" s="67"/>
      <c r="P721" s="67"/>
      <c r="Q721" s="67"/>
      <c r="R721" s="68"/>
      <c r="S721" s="68"/>
    </row>
    <row r="722">
      <c r="A722" s="62"/>
      <c r="B722" s="62"/>
      <c r="C722" s="102"/>
      <c r="D722" s="67"/>
      <c r="E722" s="67"/>
      <c r="F722" s="103"/>
      <c r="G722" s="91"/>
      <c r="H722" s="91"/>
      <c r="M722" s="62"/>
      <c r="N722" s="67"/>
      <c r="O722" s="67"/>
      <c r="P722" s="67"/>
      <c r="Q722" s="67"/>
      <c r="R722" s="68"/>
      <c r="S722" s="68"/>
    </row>
    <row r="723">
      <c r="A723" s="62"/>
      <c r="B723" s="62"/>
      <c r="C723" s="102"/>
      <c r="D723" s="67"/>
      <c r="E723" s="67"/>
      <c r="F723" s="103"/>
      <c r="G723" s="91"/>
      <c r="H723" s="91"/>
      <c r="M723" s="62"/>
      <c r="N723" s="67"/>
      <c r="O723" s="67"/>
      <c r="P723" s="67"/>
      <c r="Q723" s="67"/>
      <c r="R723" s="68"/>
      <c r="S723" s="68"/>
    </row>
    <row r="724">
      <c r="A724" s="62"/>
      <c r="B724" s="62"/>
      <c r="C724" s="102"/>
      <c r="D724" s="67"/>
      <c r="E724" s="67"/>
      <c r="F724" s="103"/>
      <c r="G724" s="91"/>
      <c r="H724" s="91"/>
      <c r="M724" s="62"/>
      <c r="N724" s="67"/>
      <c r="O724" s="67"/>
      <c r="P724" s="67"/>
      <c r="Q724" s="67"/>
      <c r="R724" s="68"/>
      <c r="S724" s="68"/>
    </row>
    <row r="725">
      <c r="A725" s="62"/>
      <c r="B725" s="62"/>
      <c r="C725" s="102"/>
      <c r="D725" s="67"/>
      <c r="E725" s="67"/>
      <c r="F725" s="103"/>
      <c r="G725" s="91"/>
      <c r="H725" s="91"/>
      <c r="M725" s="62"/>
      <c r="N725" s="67"/>
      <c r="O725" s="67"/>
      <c r="P725" s="67"/>
      <c r="Q725" s="67"/>
      <c r="R725" s="68"/>
      <c r="S725" s="68"/>
    </row>
    <row r="726">
      <c r="A726" s="62"/>
      <c r="B726" s="62"/>
      <c r="C726" s="102"/>
      <c r="D726" s="67"/>
      <c r="E726" s="67"/>
      <c r="F726" s="103"/>
      <c r="G726" s="91"/>
      <c r="H726" s="91"/>
      <c r="M726" s="62"/>
      <c r="N726" s="67"/>
      <c r="O726" s="67"/>
      <c r="P726" s="67"/>
      <c r="Q726" s="67"/>
      <c r="R726" s="68"/>
      <c r="S726" s="68"/>
    </row>
    <row r="727">
      <c r="A727" s="62"/>
      <c r="B727" s="62"/>
      <c r="C727" s="102"/>
      <c r="D727" s="67"/>
      <c r="E727" s="67"/>
      <c r="F727" s="103"/>
      <c r="G727" s="91"/>
      <c r="H727" s="91"/>
      <c r="M727" s="62"/>
      <c r="N727" s="67"/>
      <c r="O727" s="67"/>
      <c r="P727" s="67"/>
      <c r="Q727" s="67"/>
      <c r="R727" s="68"/>
      <c r="S727" s="68"/>
    </row>
    <row r="728">
      <c r="A728" s="62"/>
      <c r="B728" s="62"/>
      <c r="C728" s="102"/>
      <c r="D728" s="67"/>
      <c r="E728" s="67"/>
      <c r="F728" s="103"/>
      <c r="G728" s="91"/>
      <c r="H728" s="91"/>
      <c r="M728" s="62"/>
      <c r="N728" s="67"/>
      <c r="O728" s="67"/>
      <c r="P728" s="67"/>
      <c r="Q728" s="67"/>
      <c r="R728" s="68"/>
      <c r="S728" s="68"/>
    </row>
    <row r="729">
      <c r="A729" s="62"/>
      <c r="B729" s="62"/>
      <c r="C729" s="102"/>
      <c r="D729" s="67"/>
      <c r="E729" s="67"/>
      <c r="F729" s="103"/>
      <c r="G729" s="91"/>
      <c r="H729" s="91"/>
      <c r="M729" s="62"/>
      <c r="N729" s="67"/>
      <c r="O729" s="67"/>
      <c r="P729" s="67"/>
      <c r="Q729" s="67"/>
      <c r="R729" s="68"/>
      <c r="S729" s="68"/>
    </row>
    <row r="730">
      <c r="A730" s="62"/>
      <c r="B730" s="62"/>
      <c r="C730" s="102"/>
      <c r="D730" s="67"/>
      <c r="E730" s="67"/>
      <c r="F730" s="103"/>
      <c r="G730" s="91"/>
      <c r="H730" s="91"/>
      <c r="M730" s="62"/>
      <c r="N730" s="67"/>
      <c r="O730" s="67"/>
      <c r="P730" s="67"/>
      <c r="Q730" s="67"/>
      <c r="R730" s="68"/>
      <c r="S730" s="68"/>
    </row>
    <row r="731">
      <c r="A731" s="62"/>
      <c r="B731" s="62"/>
      <c r="C731" s="102"/>
      <c r="D731" s="67"/>
      <c r="E731" s="67"/>
      <c r="F731" s="103"/>
      <c r="G731" s="91"/>
      <c r="H731" s="91"/>
      <c r="M731" s="62"/>
      <c r="N731" s="67"/>
      <c r="O731" s="67"/>
      <c r="P731" s="67"/>
      <c r="Q731" s="67"/>
      <c r="R731" s="68"/>
      <c r="S731" s="68"/>
    </row>
    <row r="732">
      <c r="A732" s="62"/>
      <c r="B732" s="62"/>
      <c r="C732" s="102"/>
      <c r="D732" s="67"/>
      <c r="E732" s="67"/>
      <c r="F732" s="103"/>
      <c r="G732" s="91"/>
      <c r="H732" s="91"/>
      <c r="M732" s="62"/>
      <c r="N732" s="67"/>
      <c r="O732" s="67"/>
      <c r="P732" s="67"/>
      <c r="Q732" s="67"/>
      <c r="R732" s="68"/>
      <c r="S732" s="68"/>
    </row>
    <row r="733">
      <c r="A733" s="62"/>
      <c r="B733" s="62"/>
      <c r="C733" s="102"/>
      <c r="D733" s="67"/>
      <c r="E733" s="67"/>
      <c r="F733" s="103"/>
      <c r="G733" s="91"/>
      <c r="H733" s="91"/>
      <c r="M733" s="62"/>
      <c r="N733" s="67"/>
      <c r="O733" s="67"/>
      <c r="P733" s="67"/>
      <c r="Q733" s="67"/>
      <c r="R733" s="68"/>
      <c r="S733" s="68"/>
    </row>
    <row r="734">
      <c r="A734" s="62"/>
      <c r="B734" s="62"/>
      <c r="C734" s="102"/>
      <c r="D734" s="67"/>
      <c r="E734" s="67"/>
      <c r="F734" s="103"/>
      <c r="G734" s="91"/>
      <c r="H734" s="91"/>
      <c r="M734" s="62"/>
      <c r="N734" s="67"/>
      <c r="O734" s="67"/>
      <c r="P734" s="67"/>
      <c r="Q734" s="67"/>
      <c r="R734" s="68"/>
      <c r="S734" s="68"/>
    </row>
    <row r="735">
      <c r="A735" s="62"/>
      <c r="B735" s="62"/>
      <c r="C735" s="102"/>
      <c r="D735" s="67"/>
      <c r="E735" s="67"/>
      <c r="F735" s="103"/>
      <c r="G735" s="91"/>
      <c r="H735" s="91"/>
      <c r="M735" s="62"/>
      <c r="N735" s="67"/>
      <c r="O735" s="67"/>
      <c r="P735" s="67"/>
      <c r="Q735" s="67"/>
      <c r="R735" s="68"/>
      <c r="S735" s="68"/>
    </row>
    <row r="736">
      <c r="A736" s="62"/>
      <c r="B736" s="62"/>
      <c r="C736" s="102"/>
      <c r="D736" s="67"/>
      <c r="E736" s="67"/>
      <c r="F736" s="103"/>
      <c r="G736" s="91"/>
      <c r="H736" s="91"/>
      <c r="M736" s="62"/>
      <c r="N736" s="67"/>
      <c r="O736" s="67"/>
      <c r="P736" s="67"/>
      <c r="Q736" s="67"/>
      <c r="R736" s="68"/>
      <c r="S736" s="68"/>
    </row>
    <row r="737">
      <c r="A737" s="62"/>
      <c r="B737" s="62"/>
      <c r="C737" s="102"/>
      <c r="D737" s="67"/>
      <c r="E737" s="67"/>
      <c r="F737" s="103"/>
      <c r="G737" s="91"/>
      <c r="H737" s="91"/>
      <c r="M737" s="62"/>
      <c r="N737" s="67"/>
      <c r="O737" s="67"/>
      <c r="P737" s="67"/>
      <c r="Q737" s="67"/>
      <c r="R737" s="68"/>
      <c r="S737" s="68"/>
    </row>
    <row r="738">
      <c r="A738" s="62"/>
      <c r="B738" s="62"/>
      <c r="C738" s="102"/>
      <c r="D738" s="67"/>
      <c r="E738" s="67"/>
      <c r="F738" s="103"/>
      <c r="G738" s="91"/>
      <c r="H738" s="91"/>
      <c r="M738" s="62"/>
      <c r="N738" s="67"/>
      <c r="O738" s="67"/>
      <c r="P738" s="67"/>
      <c r="Q738" s="67"/>
      <c r="R738" s="68"/>
      <c r="S738" s="68"/>
    </row>
    <row r="739">
      <c r="A739" s="62"/>
      <c r="B739" s="62"/>
      <c r="C739" s="102"/>
      <c r="D739" s="67"/>
      <c r="E739" s="67"/>
      <c r="F739" s="103"/>
      <c r="G739" s="91"/>
      <c r="H739" s="91"/>
      <c r="M739" s="62"/>
      <c r="N739" s="67"/>
      <c r="O739" s="67"/>
      <c r="P739" s="67"/>
      <c r="Q739" s="67"/>
      <c r="R739" s="68"/>
      <c r="S739" s="68"/>
    </row>
    <row r="740">
      <c r="A740" s="62"/>
      <c r="B740" s="62"/>
      <c r="C740" s="102"/>
      <c r="D740" s="67"/>
      <c r="E740" s="67"/>
      <c r="F740" s="103"/>
      <c r="G740" s="91"/>
      <c r="H740" s="91"/>
      <c r="M740" s="62"/>
      <c r="N740" s="67"/>
      <c r="O740" s="67"/>
      <c r="P740" s="67"/>
      <c r="Q740" s="67"/>
      <c r="R740" s="68"/>
      <c r="S740" s="68"/>
    </row>
    <row r="741">
      <c r="A741" s="62"/>
      <c r="B741" s="62"/>
      <c r="C741" s="102"/>
      <c r="D741" s="67"/>
      <c r="E741" s="67"/>
      <c r="F741" s="103"/>
      <c r="G741" s="91"/>
      <c r="H741" s="91"/>
      <c r="M741" s="62"/>
      <c r="N741" s="67"/>
      <c r="O741" s="67"/>
      <c r="P741" s="67"/>
      <c r="Q741" s="67"/>
      <c r="R741" s="68"/>
      <c r="S741" s="68"/>
    </row>
    <row r="742">
      <c r="A742" s="62"/>
      <c r="B742" s="62"/>
      <c r="C742" s="102"/>
      <c r="D742" s="67"/>
      <c r="E742" s="67"/>
      <c r="F742" s="103"/>
      <c r="G742" s="91"/>
      <c r="H742" s="91"/>
      <c r="M742" s="62"/>
      <c r="N742" s="67"/>
      <c r="O742" s="67"/>
      <c r="P742" s="67"/>
      <c r="Q742" s="67"/>
      <c r="R742" s="68"/>
      <c r="S742" s="68"/>
    </row>
    <row r="743">
      <c r="A743" s="62"/>
      <c r="B743" s="62"/>
      <c r="C743" s="102"/>
      <c r="D743" s="67"/>
      <c r="E743" s="67"/>
      <c r="F743" s="103"/>
      <c r="G743" s="91"/>
      <c r="H743" s="91"/>
      <c r="M743" s="62"/>
      <c r="N743" s="67"/>
      <c r="O743" s="67"/>
      <c r="P743" s="67"/>
      <c r="Q743" s="67"/>
      <c r="R743" s="68"/>
      <c r="S743" s="68"/>
    </row>
    <row r="744">
      <c r="A744" s="62"/>
      <c r="B744" s="62"/>
      <c r="C744" s="102"/>
      <c r="D744" s="67"/>
      <c r="E744" s="67"/>
      <c r="F744" s="103"/>
      <c r="G744" s="91"/>
      <c r="H744" s="91"/>
      <c r="M744" s="62"/>
      <c r="N744" s="67"/>
      <c r="O744" s="67"/>
      <c r="P744" s="67"/>
      <c r="Q744" s="67"/>
      <c r="R744" s="68"/>
      <c r="S744" s="68"/>
    </row>
    <row r="745">
      <c r="A745" s="62"/>
      <c r="B745" s="62"/>
      <c r="C745" s="102"/>
      <c r="D745" s="67"/>
      <c r="E745" s="67"/>
      <c r="F745" s="103"/>
      <c r="G745" s="91"/>
      <c r="H745" s="91"/>
      <c r="M745" s="62"/>
      <c r="N745" s="67"/>
      <c r="O745" s="67"/>
      <c r="P745" s="67"/>
      <c r="Q745" s="67"/>
      <c r="R745" s="68"/>
      <c r="S745" s="68"/>
    </row>
    <row r="746">
      <c r="A746" s="62"/>
      <c r="B746" s="62"/>
      <c r="C746" s="102"/>
      <c r="D746" s="67"/>
      <c r="E746" s="67"/>
      <c r="F746" s="103"/>
      <c r="G746" s="91"/>
      <c r="H746" s="91"/>
      <c r="M746" s="62"/>
      <c r="N746" s="67"/>
      <c r="O746" s="67"/>
      <c r="P746" s="67"/>
      <c r="Q746" s="67"/>
      <c r="R746" s="68"/>
      <c r="S746" s="68"/>
    </row>
    <row r="747">
      <c r="A747" s="62"/>
      <c r="B747" s="62"/>
      <c r="C747" s="102"/>
      <c r="D747" s="67"/>
      <c r="E747" s="67"/>
      <c r="F747" s="103"/>
      <c r="G747" s="91"/>
      <c r="H747" s="91"/>
      <c r="M747" s="62"/>
      <c r="N747" s="67"/>
      <c r="O747" s="67"/>
      <c r="P747" s="67"/>
      <c r="Q747" s="67"/>
      <c r="R747" s="68"/>
      <c r="S747" s="68"/>
    </row>
    <row r="748">
      <c r="A748" s="62"/>
      <c r="B748" s="62"/>
      <c r="C748" s="102"/>
      <c r="D748" s="67"/>
      <c r="E748" s="67"/>
      <c r="F748" s="103"/>
      <c r="G748" s="91"/>
      <c r="H748" s="91"/>
      <c r="M748" s="62"/>
      <c r="N748" s="67"/>
      <c r="O748" s="67"/>
      <c r="P748" s="67"/>
      <c r="Q748" s="67"/>
      <c r="R748" s="68"/>
      <c r="S748" s="68"/>
    </row>
    <row r="749">
      <c r="A749" s="62"/>
      <c r="B749" s="62"/>
      <c r="C749" s="102"/>
      <c r="D749" s="67"/>
      <c r="E749" s="67"/>
      <c r="F749" s="103"/>
      <c r="G749" s="91"/>
      <c r="H749" s="91"/>
      <c r="M749" s="62"/>
      <c r="N749" s="67"/>
      <c r="O749" s="67"/>
      <c r="P749" s="67"/>
      <c r="Q749" s="67"/>
      <c r="R749" s="68"/>
      <c r="S749" s="68"/>
    </row>
    <row r="750">
      <c r="A750" s="62"/>
      <c r="B750" s="62"/>
      <c r="C750" s="102"/>
      <c r="D750" s="67"/>
      <c r="E750" s="67"/>
      <c r="F750" s="103"/>
      <c r="G750" s="91"/>
      <c r="H750" s="91"/>
      <c r="M750" s="62"/>
      <c r="N750" s="67"/>
      <c r="O750" s="67"/>
      <c r="P750" s="67"/>
      <c r="Q750" s="67"/>
      <c r="R750" s="68"/>
      <c r="S750" s="68"/>
    </row>
    <row r="751">
      <c r="A751" s="62"/>
      <c r="B751" s="62"/>
      <c r="C751" s="102"/>
      <c r="D751" s="67"/>
      <c r="E751" s="67"/>
      <c r="F751" s="103"/>
      <c r="G751" s="91"/>
      <c r="H751" s="91"/>
      <c r="M751" s="62"/>
      <c r="N751" s="67"/>
      <c r="O751" s="67"/>
      <c r="P751" s="67"/>
      <c r="Q751" s="67"/>
      <c r="R751" s="68"/>
      <c r="S751" s="68"/>
    </row>
    <row r="752">
      <c r="A752" s="62"/>
      <c r="B752" s="62"/>
      <c r="C752" s="102"/>
      <c r="D752" s="67"/>
      <c r="E752" s="67"/>
      <c r="F752" s="103"/>
      <c r="G752" s="91"/>
      <c r="H752" s="91"/>
      <c r="M752" s="62"/>
      <c r="N752" s="67"/>
      <c r="O752" s="67"/>
      <c r="P752" s="67"/>
      <c r="Q752" s="67"/>
      <c r="R752" s="68"/>
      <c r="S752" s="68"/>
    </row>
    <row r="753">
      <c r="A753" s="62"/>
      <c r="B753" s="62"/>
      <c r="C753" s="102"/>
      <c r="D753" s="67"/>
      <c r="E753" s="67"/>
      <c r="F753" s="103"/>
      <c r="G753" s="91"/>
      <c r="H753" s="91"/>
      <c r="M753" s="62"/>
      <c r="N753" s="67"/>
      <c r="O753" s="67"/>
      <c r="P753" s="67"/>
      <c r="Q753" s="67"/>
      <c r="R753" s="68"/>
      <c r="S753" s="68"/>
    </row>
    <row r="754">
      <c r="A754" s="62"/>
      <c r="B754" s="62"/>
      <c r="C754" s="102"/>
      <c r="D754" s="67"/>
      <c r="E754" s="67"/>
      <c r="F754" s="103"/>
      <c r="G754" s="91"/>
      <c r="H754" s="91"/>
      <c r="M754" s="62"/>
      <c r="N754" s="67"/>
      <c r="O754" s="67"/>
      <c r="P754" s="67"/>
      <c r="Q754" s="67"/>
      <c r="R754" s="68"/>
      <c r="S754" s="68"/>
    </row>
    <row r="755">
      <c r="A755" s="62"/>
      <c r="B755" s="62"/>
      <c r="C755" s="102"/>
      <c r="D755" s="67"/>
      <c r="E755" s="67"/>
      <c r="F755" s="103"/>
      <c r="G755" s="91"/>
      <c r="H755" s="91"/>
      <c r="M755" s="62"/>
      <c r="N755" s="67"/>
      <c r="O755" s="67"/>
      <c r="P755" s="67"/>
      <c r="Q755" s="67"/>
      <c r="R755" s="68"/>
      <c r="S755" s="68"/>
    </row>
    <row r="756">
      <c r="A756" s="62"/>
      <c r="B756" s="62"/>
      <c r="C756" s="102"/>
      <c r="D756" s="67"/>
      <c r="E756" s="67"/>
      <c r="F756" s="103"/>
      <c r="G756" s="91"/>
      <c r="H756" s="91"/>
      <c r="M756" s="62"/>
      <c r="N756" s="67"/>
      <c r="O756" s="67"/>
      <c r="P756" s="67"/>
      <c r="Q756" s="67"/>
      <c r="R756" s="68"/>
      <c r="S756" s="68"/>
    </row>
    <row r="757">
      <c r="A757" s="62"/>
      <c r="B757" s="62"/>
      <c r="C757" s="102"/>
      <c r="D757" s="67"/>
      <c r="E757" s="67"/>
      <c r="F757" s="103"/>
      <c r="G757" s="91"/>
      <c r="H757" s="91"/>
      <c r="M757" s="62"/>
      <c r="N757" s="67"/>
      <c r="O757" s="67"/>
      <c r="P757" s="67"/>
      <c r="Q757" s="67"/>
      <c r="R757" s="68"/>
      <c r="S757" s="68"/>
    </row>
    <row r="758">
      <c r="A758" s="62"/>
      <c r="B758" s="62"/>
      <c r="C758" s="102"/>
      <c r="D758" s="67"/>
      <c r="E758" s="67"/>
      <c r="F758" s="103"/>
      <c r="G758" s="91"/>
      <c r="H758" s="91"/>
      <c r="M758" s="62"/>
      <c r="N758" s="67"/>
      <c r="O758" s="67"/>
      <c r="P758" s="67"/>
      <c r="Q758" s="67"/>
      <c r="R758" s="68"/>
      <c r="S758" s="68"/>
    </row>
    <row r="759">
      <c r="A759" s="62"/>
      <c r="B759" s="62"/>
      <c r="C759" s="102"/>
      <c r="D759" s="67"/>
      <c r="E759" s="67"/>
      <c r="F759" s="103"/>
      <c r="G759" s="91"/>
      <c r="H759" s="91"/>
      <c r="M759" s="62"/>
      <c r="N759" s="67"/>
      <c r="O759" s="67"/>
      <c r="P759" s="67"/>
      <c r="Q759" s="67"/>
      <c r="R759" s="68"/>
      <c r="S759" s="68"/>
    </row>
    <row r="760">
      <c r="A760" s="62"/>
      <c r="B760" s="62"/>
      <c r="C760" s="102"/>
      <c r="D760" s="67"/>
      <c r="E760" s="67"/>
      <c r="F760" s="103"/>
      <c r="G760" s="91"/>
      <c r="H760" s="91"/>
      <c r="M760" s="62"/>
      <c r="N760" s="67"/>
      <c r="O760" s="67"/>
      <c r="P760" s="67"/>
      <c r="Q760" s="67"/>
      <c r="R760" s="68"/>
      <c r="S760" s="68"/>
    </row>
    <row r="761">
      <c r="A761" s="62"/>
      <c r="B761" s="62"/>
      <c r="C761" s="102"/>
      <c r="D761" s="67"/>
      <c r="E761" s="67"/>
      <c r="F761" s="103"/>
      <c r="G761" s="91"/>
      <c r="H761" s="91"/>
      <c r="M761" s="62"/>
      <c r="N761" s="67"/>
      <c r="O761" s="67"/>
      <c r="P761" s="67"/>
      <c r="Q761" s="67"/>
      <c r="R761" s="68"/>
      <c r="S761" s="68"/>
    </row>
    <row r="762">
      <c r="A762" s="62"/>
      <c r="B762" s="62"/>
      <c r="C762" s="102"/>
      <c r="D762" s="67"/>
      <c r="E762" s="67"/>
      <c r="F762" s="103"/>
      <c r="G762" s="91"/>
      <c r="H762" s="91"/>
      <c r="M762" s="62"/>
      <c r="N762" s="67"/>
      <c r="O762" s="67"/>
      <c r="P762" s="67"/>
      <c r="Q762" s="67"/>
      <c r="R762" s="68"/>
      <c r="S762" s="68"/>
    </row>
    <row r="763">
      <c r="A763" s="62"/>
      <c r="B763" s="62"/>
      <c r="C763" s="102"/>
      <c r="D763" s="67"/>
      <c r="E763" s="67"/>
      <c r="F763" s="103"/>
      <c r="G763" s="91"/>
      <c r="H763" s="91"/>
      <c r="M763" s="62"/>
      <c r="N763" s="67"/>
      <c r="O763" s="67"/>
      <c r="P763" s="67"/>
      <c r="Q763" s="67"/>
      <c r="R763" s="68"/>
      <c r="S763" s="68"/>
    </row>
    <row r="764">
      <c r="A764" s="62"/>
      <c r="B764" s="62"/>
      <c r="C764" s="102"/>
      <c r="D764" s="67"/>
      <c r="E764" s="67"/>
      <c r="F764" s="103"/>
      <c r="G764" s="91"/>
      <c r="H764" s="91"/>
      <c r="M764" s="62"/>
      <c r="N764" s="67"/>
      <c r="O764" s="67"/>
      <c r="P764" s="67"/>
      <c r="Q764" s="67"/>
      <c r="R764" s="68"/>
      <c r="S764" s="68"/>
    </row>
    <row r="765">
      <c r="A765" s="62"/>
      <c r="B765" s="62"/>
      <c r="C765" s="102"/>
      <c r="D765" s="67"/>
      <c r="E765" s="67"/>
      <c r="F765" s="103"/>
      <c r="G765" s="91"/>
      <c r="H765" s="91"/>
      <c r="M765" s="62"/>
      <c r="N765" s="67"/>
      <c r="O765" s="67"/>
      <c r="P765" s="67"/>
      <c r="Q765" s="67"/>
      <c r="R765" s="68"/>
      <c r="S765" s="68"/>
    </row>
    <row r="766">
      <c r="A766" s="62"/>
      <c r="B766" s="62"/>
      <c r="C766" s="102"/>
      <c r="D766" s="67"/>
      <c r="E766" s="67"/>
      <c r="F766" s="103"/>
      <c r="G766" s="91"/>
      <c r="H766" s="91"/>
      <c r="M766" s="62"/>
      <c r="N766" s="67"/>
      <c r="O766" s="67"/>
      <c r="P766" s="67"/>
      <c r="Q766" s="67"/>
      <c r="R766" s="68"/>
      <c r="S766" s="68"/>
    </row>
    <row r="767">
      <c r="A767" s="62"/>
      <c r="B767" s="62"/>
      <c r="C767" s="102"/>
      <c r="D767" s="67"/>
      <c r="E767" s="67"/>
      <c r="F767" s="103"/>
      <c r="G767" s="91"/>
      <c r="H767" s="91"/>
      <c r="M767" s="62"/>
      <c r="N767" s="67"/>
      <c r="O767" s="67"/>
      <c r="P767" s="67"/>
      <c r="Q767" s="67"/>
      <c r="R767" s="68"/>
      <c r="S767" s="68"/>
    </row>
    <row r="768">
      <c r="A768" s="62"/>
      <c r="B768" s="62"/>
      <c r="C768" s="102"/>
      <c r="D768" s="67"/>
      <c r="E768" s="67"/>
      <c r="F768" s="103"/>
      <c r="G768" s="91"/>
      <c r="H768" s="91"/>
      <c r="M768" s="62"/>
      <c r="N768" s="67"/>
      <c r="O768" s="67"/>
      <c r="P768" s="67"/>
      <c r="Q768" s="67"/>
      <c r="R768" s="68"/>
      <c r="S768" s="68"/>
    </row>
    <row r="769">
      <c r="A769" s="62"/>
      <c r="B769" s="62"/>
      <c r="C769" s="102"/>
      <c r="D769" s="67"/>
      <c r="E769" s="67"/>
      <c r="F769" s="103"/>
      <c r="G769" s="91"/>
      <c r="H769" s="91"/>
      <c r="M769" s="62"/>
      <c r="N769" s="67"/>
      <c r="O769" s="67"/>
      <c r="P769" s="67"/>
      <c r="Q769" s="67"/>
      <c r="R769" s="68"/>
      <c r="S769" s="68"/>
    </row>
    <row r="770">
      <c r="A770" s="62"/>
      <c r="B770" s="62"/>
      <c r="C770" s="102"/>
      <c r="D770" s="67"/>
      <c r="E770" s="67"/>
      <c r="F770" s="103"/>
      <c r="G770" s="91"/>
      <c r="H770" s="91"/>
      <c r="M770" s="62"/>
      <c r="N770" s="67"/>
      <c r="O770" s="67"/>
      <c r="P770" s="67"/>
      <c r="Q770" s="67"/>
      <c r="R770" s="68"/>
      <c r="S770" s="68"/>
    </row>
    <row r="771">
      <c r="A771" s="62"/>
      <c r="B771" s="62"/>
      <c r="C771" s="102"/>
      <c r="D771" s="67"/>
      <c r="E771" s="67"/>
      <c r="F771" s="103"/>
      <c r="G771" s="91"/>
      <c r="H771" s="91"/>
      <c r="M771" s="62"/>
      <c r="N771" s="67"/>
      <c r="O771" s="67"/>
      <c r="P771" s="67"/>
      <c r="Q771" s="67"/>
      <c r="R771" s="68"/>
      <c r="S771" s="68"/>
    </row>
    <row r="772">
      <c r="A772" s="62"/>
      <c r="B772" s="62"/>
      <c r="C772" s="102"/>
      <c r="D772" s="67"/>
      <c r="E772" s="67"/>
      <c r="F772" s="103"/>
      <c r="G772" s="91"/>
      <c r="H772" s="91"/>
      <c r="M772" s="62"/>
      <c r="N772" s="67"/>
      <c r="O772" s="67"/>
      <c r="P772" s="67"/>
      <c r="Q772" s="67"/>
      <c r="R772" s="68"/>
      <c r="S772" s="68"/>
    </row>
    <row r="773">
      <c r="A773" s="62"/>
      <c r="B773" s="62"/>
      <c r="C773" s="102"/>
      <c r="D773" s="67"/>
      <c r="E773" s="67"/>
      <c r="F773" s="103"/>
      <c r="G773" s="91"/>
      <c r="H773" s="91"/>
      <c r="M773" s="62"/>
      <c r="N773" s="67"/>
      <c r="O773" s="67"/>
      <c r="P773" s="67"/>
      <c r="Q773" s="67"/>
      <c r="R773" s="68"/>
      <c r="S773" s="68"/>
    </row>
    <row r="774">
      <c r="A774" s="62"/>
      <c r="B774" s="62"/>
      <c r="C774" s="102"/>
      <c r="D774" s="67"/>
      <c r="E774" s="67"/>
      <c r="F774" s="103"/>
      <c r="G774" s="91"/>
      <c r="H774" s="91"/>
      <c r="M774" s="62"/>
      <c r="N774" s="67"/>
      <c r="O774" s="67"/>
      <c r="P774" s="67"/>
      <c r="Q774" s="67"/>
      <c r="R774" s="68"/>
      <c r="S774" s="68"/>
    </row>
    <row r="775">
      <c r="A775" s="62"/>
      <c r="B775" s="62"/>
      <c r="C775" s="102"/>
      <c r="D775" s="67"/>
      <c r="E775" s="67"/>
      <c r="F775" s="103"/>
      <c r="G775" s="91"/>
      <c r="H775" s="91"/>
      <c r="M775" s="62"/>
      <c r="N775" s="67"/>
      <c r="O775" s="67"/>
      <c r="P775" s="67"/>
      <c r="Q775" s="67"/>
      <c r="R775" s="68"/>
      <c r="S775" s="68"/>
    </row>
    <row r="776">
      <c r="A776" s="62"/>
      <c r="B776" s="62"/>
      <c r="C776" s="102"/>
      <c r="D776" s="67"/>
      <c r="E776" s="67"/>
      <c r="F776" s="103"/>
      <c r="G776" s="91"/>
      <c r="H776" s="91"/>
      <c r="M776" s="62"/>
      <c r="N776" s="67"/>
      <c r="O776" s="67"/>
      <c r="P776" s="67"/>
      <c r="Q776" s="67"/>
      <c r="R776" s="68"/>
      <c r="S776" s="68"/>
    </row>
    <row r="777">
      <c r="A777" s="62"/>
      <c r="B777" s="62"/>
      <c r="C777" s="102"/>
      <c r="D777" s="67"/>
      <c r="E777" s="67"/>
      <c r="F777" s="103"/>
      <c r="G777" s="91"/>
      <c r="H777" s="91"/>
      <c r="M777" s="62"/>
      <c r="N777" s="67"/>
      <c r="O777" s="67"/>
      <c r="P777" s="67"/>
      <c r="Q777" s="67"/>
      <c r="R777" s="68"/>
      <c r="S777" s="68"/>
    </row>
    <row r="778">
      <c r="A778" s="62"/>
      <c r="B778" s="62"/>
      <c r="C778" s="102"/>
      <c r="D778" s="67"/>
      <c r="E778" s="67"/>
      <c r="F778" s="103"/>
      <c r="G778" s="91"/>
      <c r="H778" s="91"/>
      <c r="M778" s="62"/>
      <c r="N778" s="67"/>
      <c r="O778" s="67"/>
      <c r="P778" s="67"/>
      <c r="Q778" s="67"/>
      <c r="R778" s="68"/>
      <c r="S778" s="68"/>
    </row>
    <row r="779">
      <c r="A779" s="62"/>
      <c r="B779" s="62"/>
      <c r="C779" s="102"/>
      <c r="D779" s="67"/>
      <c r="E779" s="67"/>
      <c r="F779" s="103"/>
      <c r="G779" s="91"/>
      <c r="H779" s="91"/>
      <c r="M779" s="62"/>
      <c r="N779" s="67"/>
      <c r="O779" s="67"/>
      <c r="P779" s="67"/>
      <c r="Q779" s="67"/>
      <c r="R779" s="68"/>
      <c r="S779" s="68"/>
    </row>
    <row r="780">
      <c r="A780" s="62"/>
      <c r="B780" s="62"/>
      <c r="C780" s="102"/>
      <c r="D780" s="67"/>
      <c r="E780" s="67"/>
      <c r="F780" s="103"/>
      <c r="G780" s="91"/>
      <c r="H780" s="91"/>
      <c r="M780" s="62"/>
      <c r="N780" s="67"/>
      <c r="O780" s="67"/>
      <c r="P780" s="67"/>
      <c r="Q780" s="67"/>
      <c r="R780" s="68"/>
      <c r="S780" s="68"/>
    </row>
    <row r="781">
      <c r="A781" s="62"/>
      <c r="B781" s="62"/>
      <c r="C781" s="102"/>
      <c r="D781" s="67"/>
      <c r="E781" s="67"/>
      <c r="F781" s="103"/>
      <c r="G781" s="91"/>
      <c r="H781" s="91"/>
      <c r="M781" s="62"/>
      <c r="N781" s="67"/>
      <c r="O781" s="67"/>
      <c r="P781" s="67"/>
      <c r="Q781" s="67"/>
      <c r="R781" s="68"/>
      <c r="S781" s="68"/>
    </row>
    <row r="782">
      <c r="A782" s="62"/>
      <c r="B782" s="62"/>
      <c r="C782" s="102"/>
      <c r="D782" s="67"/>
      <c r="E782" s="67"/>
      <c r="F782" s="103"/>
      <c r="G782" s="91"/>
      <c r="H782" s="91"/>
      <c r="M782" s="62"/>
      <c r="N782" s="67"/>
      <c r="O782" s="67"/>
      <c r="P782" s="67"/>
      <c r="Q782" s="67"/>
      <c r="R782" s="68"/>
      <c r="S782" s="68"/>
    </row>
    <row r="783">
      <c r="A783" s="62"/>
      <c r="B783" s="62"/>
      <c r="C783" s="102"/>
      <c r="D783" s="67"/>
      <c r="E783" s="67"/>
      <c r="F783" s="103"/>
      <c r="G783" s="91"/>
      <c r="H783" s="91"/>
      <c r="M783" s="62"/>
      <c r="N783" s="67"/>
      <c r="O783" s="67"/>
      <c r="P783" s="67"/>
      <c r="Q783" s="67"/>
      <c r="R783" s="68"/>
      <c r="S783" s="68"/>
    </row>
    <row r="784">
      <c r="A784" s="62"/>
      <c r="B784" s="62"/>
      <c r="C784" s="102"/>
      <c r="D784" s="67"/>
      <c r="E784" s="67"/>
      <c r="F784" s="103"/>
      <c r="G784" s="91"/>
      <c r="H784" s="91"/>
      <c r="M784" s="62"/>
      <c r="N784" s="67"/>
      <c r="O784" s="67"/>
      <c r="P784" s="67"/>
      <c r="Q784" s="67"/>
      <c r="R784" s="68"/>
      <c r="S784" s="68"/>
    </row>
    <row r="785">
      <c r="A785" s="62"/>
      <c r="B785" s="62"/>
      <c r="C785" s="102"/>
      <c r="D785" s="67"/>
      <c r="E785" s="67"/>
      <c r="F785" s="103"/>
      <c r="G785" s="91"/>
      <c r="H785" s="91"/>
      <c r="M785" s="62"/>
      <c r="N785" s="67"/>
      <c r="O785" s="67"/>
      <c r="P785" s="67"/>
      <c r="Q785" s="67"/>
      <c r="R785" s="68"/>
      <c r="S785" s="68"/>
    </row>
    <row r="786">
      <c r="A786" s="62"/>
      <c r="B786" s="62"/>
      <c r="C786" s="102"/>
      <c r="D786" s="67"/>
      <c r="E786" s="67"/>
      <c r="F786" s="103"/>
      <c r="G786" s="91"/>
      <c r="H786" s="91"/>
      <c r="M786" s="62"/>
      <c r="N786" s="67"/>
      <c r="O786" s="67"/>
      <c r="P786" s="67"/>
      <c r="Q786" s="67"/>
      <c r="R786" s="68"/>
      <c r="S786" s="68"/>
    </row>
    <row r="787">
      <c r="A787" s="62"/>
      <c r="B787" s="62"/>
      <c r="C787" s="102"/>
      <c r="D787" s="67"/>
      <c r="E787" s="67"/>
      <c r="F787" s="103"/>
      <c r="G787" s="91"/>
      <c r="H787" s="91"/>
      <c r="M787" s="62"/>
      <c r="N787" s="67"/>
      <c r="O787" s="67"/>
      <c r="P787" s="67"/>
      <c r="Q787" s="67"/>
      <c r="R787" s="68"/>
      <c r="S787" s="68"/>
    </row>
    <row r="788">
      <c r="A788" s="62"/>
      <c r="B788" s="62"/>
      <c r="C788" s="102"/>
      <c r="D788" s="67"/>
      <c r="E788" s="67"/>
      <c r="F788" s="103"/>
      <c r="G788" s="91"/>
      <c r="H788" s="91"/>
      <c r="M788" s="62"/>
      <c r="N788" s="67"/>
      <c r="O788" s="67"/>
      <c r="P788" s="67"/>
      <c r="Q788" s="67"/>
      <c r="R788" s="68"/>
      <c r="S788" s="68"/>
    </row>
    <row r="789">
      <c r="A789" s="62"/>
      <c r="B789" s="62"/>
      <c r="C789" s="102"/>
      <c r="D789" s="67"/>
      <c r="E789" s="67"/>
      <c r="F789" s="103"/>
      <c r="G789" s="91"/>
      <c r="H789" s="91"/>
      <c r="M789" s="62"/>
      <c r="N789" s="67"/>
      <c r="O789" s="67"/>
      <c r="P789" s="67"/>
      <c r="Q789" s="67"/>
      <c r="R789" s="68"/>
      <c r="S789" s="68"/>
    </row>
    <row r="790">
      <c r="A790" s="62"/>
      <c r="B790" s="62"/>
      <c r="C790" s="102"/>
      <c r="D790" s="67"/>
      <c r="E790" s="67"/>
      <c r="F790" s="103"/>
      <c r="G790" s="91"/>
      <c r="H790" s="91"/>
      <c r="M790" s="62"/>
      <c r="N790" s="67"/>
      <c r="O790" s="67"/>
      <c r="P790" s="67"/>
      <c r="Q790" s="67"/>
      <c r="R790" s="68"/>
      <c r="S790" s="68"/>
    </row>
    <row r="791">
      <c r="A791" s="62"/>
      <c r="B791" s="62"/>
      <c r="C791" s="102"/>
      <c r="D791" s="67"/>
      <c r="E791" s="67"/>
      <c r="F791" s="103"/>
      <c r="G791" s="91"/>
      <c r="H791" s="91"/>
      <c r="M791" s="62"/>
      <c r="N791" s="67"/>
      <c r="O791" s="67"/>
      <c r="P791" s="67"/>
      <c r="Q791" s="67"/>
      <c r="R791" s="68"/>
      <c r="S791" s="68"/>
    </row>
    <row r="792">
      <c r="A792" s="62"/>
      <c r="B792" s="62"/>
      <c r="C792" s="102"/>
      <c r="D792" s="67"/>
      <c r="E792" s="67"/>
      <c r="F792" s="103"/>
      <c r="G792" s="91"/>
      <c r="H792" s="91"/>
      <c r="M792" s="62"/>
      <c r="N792" s="67"/>
      <c r="O792" s="67"/>
      <c r="P792" s="67"/>
      <c r="Q792" s="67"/>
      <c r="R792" s="68"/>
      <c r="S792" s="68"/>
    </row>
    <row r="793">
      <c r="A793" s="62"/>
      <c r="B793" s="62"/>
      <c r="C793" s="102"/>
      <c r="D793" s="67"/>
      <c r="E793" s="67"/>
      <c r="F793" s="103"/>
      <c r="G793" s="91"/>
      <c r="H793" s="91"/>
      <c r="M793" s="62"/>
      <c r="N793" s="67"/>
      <c r="O793" s="67"/>
      <c r="P793" s="67"/>
      <c r="Q793" s="67"/>
      <c r="R793" s="68"/>
      <c r="S793" s="68"/>
    </row>
    <row r="794">
      <c r="A794" s="62"/>
      <c r="B794" s="62"/>
      <c r="C794" s="102"/>
      <c r="D794" s="67"/>
      <c r="E794" s="67"/>
      <c r="F794" s="103"/>
      <c r="G794" s="91"/>
      <c r="H794" s="91"/>
      <c r="M794" s="62"/>
      <c r="N794" s="67"/>
      <c r="O794" s="67"/>
      <c r="P794" s="67"/>
      <c r="Q794" s="67"/>
      <c r="R794" s="68"/>
      <c r="S794" s="68"/>
    </row>
    <row r="795">
      <c r="A795" s="62"/>
      <c r="B795" s="62"/>
      <c r="C795" s="102"/>
      <c r="D795" s="67"/>
      <c r="E795" s="67"/>
      <c r="F795" s="103"/>
      <c r="G795" s="91"/>
      <c r="H795" s="91"/>
      <c r="M795" s="62"/>
      <c r="N795" s="67"/>
      <c r="O795" s="67"/>
      <c r="P795" s="67"/>
      <c r="Q795" s="67"/>
      <c r="R795" s="68"/>
      <c r="S795" s="68"/>
    </row>
    <row r="796">
      <c r="A796" s="62"/>
      <c r="B796" s="62"/>
      <c r="C796" s="102"/>
      <c r="D796" s="67"/>
      <c r="E796" s="67"/>
      <c r="F796" s="103"/>
      <c r="G796" s="91"/>
      <c r="H796" s="91"/>
      <c r="M796" s="62"/>
      <c r="N796" s="67"/>
      <c r="O796" s="67"/>
      <c r="P796" s="67"/>
      <c r="Q796" s="67"/>
      <c r="R796" s="68"/>
      <c r="S796" s="68"/>
    </row>
    <row r="797">
      <c r="A797" s="62"/>
      <c r="B797" s="62"/>
      <c r="C797" s="102"/>
      <c r="D797" s="67"/>
      <c r="E797" s="67"/>
      <c r="F797" s="103"/>
      <c r="G797" s="91"/>
      <c r="H797" s="91"/>
      <c r="M797" s="62"/>
      <c r="N797" s="67"/>
      <c r="O797" s="67"/>
      <c r="P797" s="67"/>
      <c r="Q797" s="67"/>
      <c r="R797" s="68"/>
      <c r="S797" s="68"/>
    </row>
    <row r="798">
      <c r="A798" s="62"/>
      <c r="B798" s="62"/>
      <c r="C798" s="102"/>
      <c r="D798" s="67"/>
      <c r="E798" s="67"/>
      <c r="F798" s="103"/>
      <c r="G798" s="91"/>
      <c r="H798" s="91"/>
      <c r="M798" s="62"/>
      <c r="N798" s="67"/>
      <c r="O798" s="67"/>
      <c r="P798" s="67"/>
      <c r="Q798" s="67"/>
      <c r="R798" s="68"/>
      <c r="S798" s="68"/>
    </row>
    <row r="799">
      <c r="A799" s="62"/>
      <c r="B799" s="62"/>
      <c r="C799" s="102"/>
      <c r="D799" s="67"/>
      <c r="E799" s="67"/>
      <c r="F799" s="103"/>
      <c r="G799" s="91"/>
      <c r="H799" s="91"/>
      <c r="M799" s="62"/>
      <c r="N799" s="67"/>
      <c r="O799" s="67"/>
      <c r="P799" s="67"/>
      <c r="Q799" s="67"/>
      <c r="R799" s="68"/>
      <c r="S799" s="68"/>
    </row>
    <row r="800">
      <c r="A800" s="62"/>
      <c r="B800" s="62"/>
      <c r="C800" s="102"/>
      <c r="D800" s="67"/>
      <c r="E800" s="67"/>
      <c r="F800" s="103"/>
      <c r="G800" s="91"/>
      <c r="H800" s="91"/>
      <c r="M800" s="62"/>
      <c r="N800" s="67"/>
      <c r="O800" s="67"/>
      <c r="P800" s="67"/>
      <c r="Q800" s="67"/>
      <c r="R800" s="68"/>
      <c r="S800" s="68"/>
    </row>
    <row r="801">
      <c r="A801" s="62"/>
      <c r="B801" s="62"/>
      <c r="C801" s="102"/>
      <c r="D801" s="67"/>
      <c r="E801" s="67"/>
      <c r="F801" s="103"/>
      <c r="G801" s="91"/>
      <c r="H801" s="91"/>
      <c r="M801" s="62"/>
      <c r="N801" s="67"/>
      <c r="O801" s="67"/>
      <c r="P801" s="67"/>
      <c r="Q801" s="67"/>
      <c r="R801" s="68"/>
      <c r="S801" s="68"/>
    </row>
    <row r="802">
      <c r="A802" s="62"/>
      <c r="B802" s="62"/>
      <c r="C802" s="102"/>
      <c r="D802" s="67"/>
      <c r="E802" s="67"/>
      <c r="F802" s="103"/>
      <c r="G802" s="91"/>
      <c r="H802" s="91"/>
      <c r="M802" s="62"/>
      <c r="N802" s="67"/>
      <c r="O802" s="67"/>
      <c r="P802" s="67"/>
      <c r="Q802" s="67"/>
      <c r="R802" s="68"/>
      <c r="S802" s="68"/>
    </row>
    <row r="803">
      <c r="A803" s="62"/>
      <c r="B803" s="62"/>
      <c r="C803" s="102"/>
      <c r="D803" s="67"/>
      <c r="E803" s="67"/>
      <c r="F803" s="103"/>
      <c r="G803" s="91"/>
      <c r="H803" s="91"/>
      <c r="M803" s="62"/>
      <c r="N803" s="67"/>
      <c r="O803" s="67"/>
      <c r="P803" s="67"/>
      <c r="Q803" s="67"/>
      <c r="R803" s="68"/>
      <c r="S803" s="68"/>
    </row>
    <row r="804">
      <c r="A804" s="62"/>
      <c r="B804" s="62"/>
      <c r="C804" s="102"/>
      <c r="D804" s="67"/>
      <c r="E804" s="67"/>
      <c r="F804" s="103"/>
      <c r="G804" s="91"/>
      <c r="H804" s="91"/>
      <c r="M804" s="62"/>
      <c r="N804" s="67"/>
      <c r="O804" s="67"/>
      <c r="P804" s="67"/>
      <c r="Q804" s="67"/>
      <c r="R804" s="68"/>
      <c r="S804" s="68"/>
    </row>
    <row r="805">
      <c r="A805" s="62"/>
      <c r="B805" s="62"/>
      <c r="C805" s="102"/>
      <c r="D805" s="67"/>
      <c r="E805" s="67"/>
      <c r="F805" s="103"/>
      <c r="G805" s="91"/>
      <c r="H805" s="91"/>
      <c r="M805" s="62"/>
      <c r="N805" s="67"/>
      <c r="O805" s="67"/>
      <c r="P805" s="67"/>
      <c r="Q805" s="67"/>
      <c r="R805" s="68"/>
      <c r="S805" s="68"/>
    </row>
    <row r="806">
      <c r="A806" s="62"/>
      <c r="B806" s="62"/>
      <c r="C806" s="102"/>
      <c r="D806" s="67"/>
      <c r="E806" s="67"/>
      <c r="F806" s="103"/>
      <c r="G806" s="91"/>
      <c r="H806" s="91"/>
      <c r="M806" s="62"/>
      <c r="N806" s="67"/>
      <c r="O806" s="67"/>
      <c r="P806" s="67"/>
      <c r="Q806" s="67"/>
      <c r="R806" s="68"/>
      <c r="S806" s="68"/>
    </row>
    <row r="807">
      <c r="A807" s="62"/>
      <c r="B807" s="62"/>
      <c r="C807" s="102"/>
      <c r="D807" s="67"/>
      <c r="E807" s="67"/>
      <c r="F807" s="103"/>
      <c r="G807" s="91"/>
      <c r="H807" s="91"/>
      <c r="M807" s="62"/>
      <c r="N807" s="67"/>
      <c r="O807" s="67"/>
      <c r="P807" s="67"/>
      <c r="Q807" s="67"/>
      <c r="R807" s="68"/>
      <c r="S807" s="68"/>
    </row>
    <row r="808">
      <c r="A808" s="62"/>
      <c r="B808" s="62"/>
      <c r="C808" s="102"/>
      <c r="D808" s="67"/>
      <c r="E808" s="67"/>
      <c r="F808" s="103"/>
      <c r="G808" s="91"/>
      <c r="H808" s="91"/>
      <c r="M808" s="62"/>
      <c r="N808" s="67"/>
      <c r="O808" s="67"/>
      <c r="P808" s="67"/>
      <c r="Q808" s="67"/>
      <c r="R808" s="68"/>
      <c r="S808" s="68"/>
    </row>
    <row r="809">
      <c r="A809" s="62"/>
      <c r="B809" s="62"/>
      <c r="C809" s="102"/>
      <c r="D809" s="67"/>
      <c r="E809" s="67"/>
      <c r="F809" s="103"/>
      <c r="G809" s="91"/>
      <c r="H809" s="91"/>
      <c r="M809" s="62"/>
      <c r="N809" s="67"/>
      <c r="O809" s="67"/>
      <c r="P809" s="67"/>
      <c r="Q809" s="67"/>
      <c r="R809" s="68"/>
      <c r="S809" s="68"/>
    </row>
    <row r="810">
      <c r="A810" s="62"/>
      <c r="B810" s="62"/>
      <c r="C810" s="102"/>
      <c r="D810" s="67"/>
      <c r="E810" s="67"/>
      <c r="F810" s="103"/>
      <c r="G810" s="91"/>
      <c r="H810" s="91"/>
      <c r="M810" s="62"/>
      <c r="N810" s="67"/>
      <c r="O810" s="67"/>
      <c r="P810" s="67"/>
      <c r="Q810" s="67"/>
      <c r="R810" s="68"/>
      <c r="S810" s="68"/>
    </row>
    <row r="811">
      <c r="A811" s="62"/>
      <c r="B811" s="62"/>
      <c r="C811" s="102"/>
      <c r="D811" s="67"/>
      <c r="E811" s="67"/>
      <c r="F811" s="103"/>
      <c r="G811" s="91"/>
      <c r="H811" s="91"/>
      <c r="M811" s="62"/>
      <c r="N811" s="67"/>
      <c r="O811" s="67"/>
      <c r="P811" s="67"/>
      <c r="Q811" s="67"/>
      <c r="R811" s="68"/>
      <c r="S811" s="68"/>
    </row>
    <row r="812">
      <c r="A812" s="62"/>
      <c r="B812" s="62"/>
      <c r="C812" s="102"/>
      <c r="D812" s="67"/>
      <c r="E812" s="67"/>
      <c r="F812" s="103"/>
      <c r="G812" s="91"/>
      <c r="H812" s="91"/>
      <c r="M812" s="62"/>
      <c r="N812" s="67"/>
      <c r="O812" s="67"/>
      <c r="P812" s="67"/>
      <c r="Q812" s="67"/>
      <c r="R812" s="68"/>
      <c r="S812" s="68"/>
    </row>
    <row r="813">
      <c r="A813" s="62"/>
      <c r="B813" s="62"/>
      <c r="C813" s="102"/>
      <c r="D813" s="67"/>
      <c r="E813" s="67"/>
      <c r="F813" s="103"/>
      <c r="G813" s="91"/>
      <c r="H813" s="91"/>
      <c r="M813" s="62"/>
      <c r="N813" s="67"/>
      <c r="O813" s="67"/>
      <c r="P813" s="67"/>
      <c r="Q813" s="67"/>
      <c r="R813" s="68"/>
      <c r="S813" s="68"/>
    </row>
    <row r="814">
      <c r="A814" s="62"/>
      <c r="B814" s="62"/>
      <c r="C814" s="102"/>
      <c r="D814" s="67"/>
      <c r="E814" s="67"/>
      <c r="F814" s="103"/>
      <c r="G814" s="91"/>
      <c r="H814" s="91"/>
      <c r="M814" s="62"/>
      <c r="N814" s="67"/>
      <c r="O814" s="67"/>
      <c r="P814" s="67"/>
      <c r="Q814" s="67"/>
      <c r="R814" s="68"/>
      <c r="S814" s="68"/>
    </row>
    <row r="815">
      <c r="A815" s="62"/>
      <c r="B815" s="62"/>
      <c r="C815" s="102"/>
      <c r="D815" s="67"/>
      <c r="E815" s="67"/>
      <c r="F815" s="103"/>
      <c r="G815" s="91"/>
      <c r="H815" s="91"/>
      <c r="M815" s="62"/>
      <c r="N815" s="67"/>
      <c r="O815" s="67"/>
      <c r="P815" s="67"/>
      <c r="Q815" s="67"/>
      <c r="R815" s="68"/>
      <c r="S815" s="68"/>
    </row>
    <row r="816">
      <c r="A816" s="62"/>
      <c r="B816" s="62"/>
      <c r="C816" s="102"/>
      <c r="D816" s="67"/>
      <c r="E816" s="67"/>
      <c r="F816" s="103"/>
      <c r="G816" s="91"/>
      <c r="H816" s="91"/>
      <c r="M816" s="62"/>
      <c r="N816" s="67"/>
      <c r="O816" s="67"/>
      <c r="P816" s="67"/>
      <c r="Q816" s="67"/>
      <c r="R816" s="68"/>
      <c r="S816" s="68"/>
    </row>
    <row r="817">
      <c r="A817" s="62"/>
      <c r="B817" s="62"/>
      <c r="C817" s="102"/>
      <c r="D817" s="67"/>
      <c r="E817" s="67"/>
      <c r="F817" s="103"/>
      <c r="G817" s="91"/>
      <c r="H817" s="91"/>
      <c r="M817" s="62"/>
      <c r="N817" s="67"/>
      <c r="O817" s="67"/>
      <c r="P817" s="67"/>
      <c r="Q817" s="67"/>
      <c r="R817" s="68"/>
      <c r="S817" s="68"/>
    </row>
    <row r="818">
      <c r="A818" s="62"/>
      <c r="B818" s="62"/>
      <c r="C818" s="102"/>
      <c r="D818" s="67"/>
      <c r="E818" s="67"/>
      <c r="F818" s="103"/>
      <c r="G818" s="91"/>
      <c r="H818" s="91"/>
      <c r="M818" s="62"/>
      <c r="N818" s="67"/>
      <c r="O818" s="67"/>
      <c r="P818" s="67"/>
      <c r="Q818" s="67"/>
      <c r="R818" s="68"/>
      <c r="S818" s="68"/>
    </row>
    <row r="819">
      <c r="A819" s="62"/>
      <c r="B819" s="62"/>
      <c r="C819" s="102"/>
      <c r="D819" s="67"/>
      <c r="E819" s="67"/>
      <c r="F819" s="103"/>
      <c r="G819" s="91"/>
      <c r="H819" s="91"/>
      <c r="M819" s="62"/>
      <c r="N819" s="67"/>
      <c r="O819" s="67"/>
      <c r="P819" s="67"/>
      <c r="Q819" s="67"/>
      <c r="R819" s="68"/>
      <c r="S819" s="68"/>
    </row>
    <row r="820">
      <c r="A820" s="62"/>
      <c r="B820" s="62"/>
      <c r="C820" s="102"/>
      <c r="D820" s="67"/>
      <c r="E820" s="67"/>
      <c r="F820" s="103"/>
      <c r="G820" s="91"/>
      <c r="H820" s="91"/>
      <c r="M820" s="62"/>
      <c r="N820" s="67"/>
      <c r="O820" s="67"/>
      <c r="P820" s="67"/>
      <c r="Q820" s="67"/>
      <c r="R820" s="68"/>
      <c r="S820" s="68"/>
    </row>
    <row r="821">
      <c r="A821" s="62"/>
      <c r="B821" s="62"/>
      <c r="C821" s="102"/>
      <c r="D821" s="67"/>
      <c r="E821" s="67"/>
      <c r="F821" s="103"/>
      <c r="G821" s="91"/>
      <c r="H821" s="91"/>
      <c r="M821" s="62"/>
      <c r="N821" s="67"/>
      <c r="O821" s="67"/>
      <c r="P821" s="67"/>
      <c r="Q821" s="67"/>
      <c r="R821" s="68"/>
      <c r="S821" s="68"/>
    </row>
    <row r="822">
      <c r="A822" s="62"/>
      <c r="B822" s="62"/>
      <c r="C822" s="102"/>
      <c r="D822" s="67"/>
      <c r="E822" s="67"/>
      <c r="F822" s="103"/>
      <c r="G822" s="91"/>
      <c r="H822" s="91"/>
      <c r="M822" s="62"/>
      <c r="N822" s="67"/>
      <c r="O822" s="67"/>
      <c r="P822" s="67"/>
      <c r="Q822" s="67"/>
      <c r="R822" s="68"/>
      <c r="S822" s="68"/>
    </row>
    <row r="823">
      <c r="A823" s="62"/>
      <c r="B823" s="62"/>
      <c r="C823" s="102"/>
      <c r="D823" s="67"/>
      <c r="E823" s="67"/>
      <c r="F823" s="103"/>
      <c r="G823" s="91"/>
      <c r="H823" s="91"/>
      <c r="M823" s="62"/>
      <c r="N823" s="67"/>
      <c r="O823" s="67"/>
      <c r="P823" s="67"/>
      <c r="Q823" s="67"/>
      <c r="R823" s="68"/>
      <c r="S823" s="68"/>
    </row>
    <row r="824">
      <c r="A824" s="62"/>
      <c r="B824" s="62"/>
      <c r="C824" s="102"/>
      <c r="D824" s="67"/>
      <c r="E824" s="67"/>
      <c r="F824" s="103"/>
      <c r="G824" s="91"/>
      <c r="H824" s="91"/>
      <c r="M824" s="62"/>
      <c r="N824" s="67"/>
      <c r="O824" s="67"/>
      <c r="P824" s="67"/>
      <c r="Q824" s="67"/>
      <c r="R824" s="68"/>
      <c r="S824" s="68"/>
    </row>
    <row r="825">
      <c r="A825" s="62"/>
      <c r="B825" s="62"/>
      <c r="C825" s="102"/>
      <c r="D825" s="67"/>
      <c r="E825" s="67"/>
      <c r="F825" s="103"/>
      <c r="G825" s="91"/>
      <c r="H825" s="91"/>
      <c r="M825" s="62"/>
      <c r="N825" s="67"/>
      <c r="O825" s="67"/>
      <c r="P825" s="67"/>
      <c r="Q825" s="67"/>
      <c r="R825" s="68"/>
      <c r="S825" s="68"/>
    </row>
    <row r="826">
      <c r="A826" s="62"/>
      <c r="B826" s="62"/>
      <c r="C826" s="102"/>
      <c r="D826" s="67"/>
      <c r="E826" s="67"/>
      <c r="F826" s="103"/>
      <c r="G826" s="91"/>
      <c r="H826" s="91"/>
      <c r="M826" s="62"/>
      <c r="N826" s="67"/>
      <c r="O826" s="67"/>
      <c r="P826" s="67"/>
      <c r="Q826" s="67"/>
      <c r="R826" s="68"/>
      <c r="S826" s="68"/>
    </row>
    <row r="827">
      <c r="A827" s="62"/>
      <c r="B827" s="62"/>
      <c r="C827" s="102"/>
      <c r="D827" s="67"/>
      <c r="E827" s="67"/>
      <c r="F827" s="103"/>
      <c r="G827" s="91"/>
      <c r="H827" s="91"/>
      <c r="M827" s="62"/>
      <c r="N827" s="67"/>
      <c r="O827" s="67"/>
      <c r="P827" s="67"/>
      <c r="Q827" s="67"/>
      <c r="R827" s="68"/>
      <c r="S827" s="68"/>
    </row>
    <row r="828">
      <c r="A828" s="62"/>
      <c r="B828" s="62"/>
      <c r="C828" s="102"/>
      <c r="D828" s="67"/>
      <c r="E828" s="67"/>
      <c r="F828" s="103"/>
      <c r="G828" s="91"/>
      <c r="H828" s="91"/>
      <c r="M828" s="62"/>
      <c r="N828" s="67"/>
      <c r="O828" s="67"/>
      <c r="P828" s="67"/>
      <c r="Q828" s="67"/>
      <c r="R828" s="68"/>
      <c r="S828" s="68"/>
    </row>
    <row r="829">
      <c r="A829" s="62"/>
      <c r="B829" s="62"/>
      <c r="C829" s="102"/>
      <c r="D829" s="67"/>
      <c r="E829" s="67"/>
      <c r="F829" s="103"/>
      <c r="G829" s="91"/>
      <c r="H829" s="91"/>
      <c r="M829" s="62"/>
      <c r="N829" s="67"/>
      <c r="O829" s="67"/>
      <c r="P829" s="67"/>
      <c r="Q829" s="67"/>
      <c r="R829" s="68"/>
      <c r="S829" s="68"/>
    </row>
    <row r="830">
      <c r="A830" s="62"/>
      <c r="B830" s="62"/>
      <c r="C830" s="102"/>
      <c r="D830" s="67"/>
      <c r="E830" s="67"/>
      <c r="F830" s="103"/>
      <c r="G830" s="91"/>
      <c r="H830" s="91"/>
      <c r="M830" s="62"/>
      <c r="N830" s="67"/>
      <c r="O830" s="67"/>
      <c r="P830" s="67"/>
      <c r="Q830" s="67"/>
      <c r="R830" s="68"/>
      <c r="S830" s="68"/>
    </row>
    <row r="831">
      <c r="A831" s="62"/>
      <c r="B831" s="62"/>
      <c r="C831" s="102"/>
      <c r="D831" s="67"/>
      <c r="E831" s="67"/>
      <c r="F831" s="103"/>
      <c r="G831" s="91"/>
      <c r="H831" s="91"/>
      <c r="M831" s="62"/>
      <c r="N831" s="67"/>
      <c r="O831" s="67"/>
      <c r="P831" s="67"/>
      <c r="Q831" s="67"/>
      <c r="R831" s="68"/>
      <c r="S831" s="68"/>
    </row>
    <row r="832">
      <c r="A832" s="62"/>
      <c r="B832" s="62"/>
      <c r="C832" s="102"/>
      <c r="D832" s="67"/>
      <c r="E832" s="67"/>
      <c r="F832" s="103"/>
      <c r="G832" s="91"/>
      <c r="H832" s="91"/>
      <c r="M832" s="62"/>
      <c r="N832" s="67"/>
      <c r="O832" s="67"/>
      <c r="P832" s="67"/>
      <c r="Q832" s="67"/>
      <c r="R832" s="68"/>
      <c r="S832" s="68"/>
    </row>
    <row r="833">
      <c r="A833" s="62"/>
      <c r="B833" s="62"/>
      <c r="C833" s="102"/>
      <c r="D833" s="67"/>
      <c r="E833" s="67"/>
      <c r="F833" s="103"/>
      <c r="G833" s="91"/>
      <c r="H833" s="91"/>
      <c r="M833" s="62"/>
      <c r="N833" s="67"/>
      <c r="O833" s="67"/>
      <c r="P833" s="67"/>
      <c r="Q833" s="67"/>
      <c r="R833" s="68"/>
      <c r="S833" s="68"/>
    </row>
    <row r="834">
      <c r="A834" s="62"/>
      <c r="B834" s="62"/>
      <c r="C834" s="102"/>
      <c r="D834" s="67"/>
      <c r="E834" s="67"/>
      <c r="F834" s="103"/>
      <c r="G834" s="91"/>
      <c r="H834" s="91"/>
      <c r="M834" s="62"/>
      <c r="N834" s="67"/>
      <c r="O834" s="67"/>
      <c r="P834" s="67"/>
      <c r="Q834" s="67"/>
      <c r="R834" s="68"/>
      <c r="S834" s="68"/>
    </row>
    <row r="835">
      <c r="A835" s="62"/>
      <c r="B835" s="62"/>
      <c r="C835" s="102"/>
      <c r="D835" s="67"/>
      <c r="E835" s="67"/>
      <c r="F835" s="103"/>
      <c r="G835" s="91"/>
      <c r="H835" s="91"/>
      <c r="M835" s="62"/>
      <c r="N835" s="67"/>
      <c r="O835" s="67"/>
      <c r="P835" s="67"/>
      <c r="Q835" s="67"/>
      <c r="R835" s="68"/>
      <c r="S835" s="68"/>
    </row>
    <row r="836">
      <c r="A836" s="62"/>
      <c r="B836" s="62"/>
      <c r="C836" s="102"/>
      <c r="D836" s="67"/>
      <c r="E836" s="67"/>
      <c r="F836" s="103"/>
      <c r="G836" s="91"/>
      <c r="H836" s="91"/>
      <c r="M836" s="62"/>
      <c r="N836" s="67"/>
      <c r="O836" s="67"/>
      <c r="P836" s="67"/>
      <c r="Q836" s="67"/>
      <c r="R836" s="68"/>
      <c r="S836" s="68"/>
    </row>
    <row r="837">
      <c r="A837" s="62"/>
      <c r="B837" s="62"/>
      <c r="C837" s="102"/>
      <c r="D837" s="67"/>
      <c r="E837" s="67"/>
      <c r="F837" s="103"/>
      <c r="G837" s="91"/>
      <c r="H837" s="91"/>
      <c r="M837" s="62"/>
      <c r="N837" s="67"/>
      <c r="O837" s="67"/>
      <c r="P837" s="67"/>
      <c r="Q837" s="67"/>
      <c r="R837" s="68"/>
      <c r="S837" s="68"/>
    </row>
    <row r="838">
      <c r="A838" s="62"/>
      <c r="B838" s="62"/>
      <c r="C838" s="102"/>
      <c r="D838" s="67"/>
      <c r="E838" s="67"/>
      <c r="F838" s="103"/>
      <c r="G838" s="91"/>
      <c r="H838" s="91"/>
      <c r="M838" s="62"/>
      <c r="N838" s="67"/>
      <c r="O838" s="67"/>
      <c r="P838" s="67"/>
      <c r="Q838" s="67"/>
      <c r="R838" s="68"/>
      <c r="S838" s="68"/>
    </row>
    <row r="839">
      <c r="A839" s="62"/>
      <c r="B839" s="62"/>
      <c r="C839" s="102"/>
      <c r="D839" s="67"/>
      <c r="E839" s="67"/>
      <c r="F839" s="103"/>
      <c r="G839" s="91"/>
      <c r="H839" s="91"/>
      <c r="M839" s="62"/>
      <c r="N839" s="67"/>
      <c r="O839" s="67"/>
      <c r="P839" s="67"/>
      <c r="Q839" s="67"/>
      <c r="R839" s="68"/>
      <c r="S839" s="68"/>
    </row>
    <row r="840">
      <c r="A840" s="62"/>
      <c r="B840" s="62"/>
      <c r="C840" s="102"/>
      <c r="D840" s="67"/>
      <c r="E840" s="67"/>
      <c r="F840" s="103"/>
      <c r="G840" s="91"/>
      <c r="H840" s="91"/>
      <c r="M840" s="62"/>
      <c r="N840" s="67"/>
      <c r="O840" s="67"/>
      <c r="P840" s="67"/>
      <c r="Q840" s="67"/>
      <c r="R840" s="68"/>
      <c r="S840" s="68"/>
    </row>
    <row r="841">
      <c r="A841" s="62"/>
      <c r="B841" s="62"/>
      <c r="C841" s="102"/>
      <c r="D841" s="67"/>
      <c r="E841" s="67"/>
      <c r="F841" s="103"/>
      <c r="G841" s="91"/>
      <c r="H841" s="91"/>
      <c r="M841" s="62"/>
      <c r="N841" s="67"/>
      <c r="O841" s="67"/>
      <c r="P841" s="67"/>
      <c r="Q841" s="67"/>
      <c r="R841" s="68"/>
      <c r="S841" s="68"/>
    </row>
    <row r="842">
      <c r="A842" s="62"/>
      <c r="B842" s="62"/>
      <c r="C842" s="102"/>
      <c r="D842" s="67"/>
      <c r="E842" s="67"/>
      <c r="F842" s="103"/>
      <c r="G842" s="91"/>
      <c r="H842" s="91"/>
      <c r="M842" s="62"/>
      <c r="N842" s="67"/>
      <c r="O842" s="67"/>
      <c r="P842" s="67"/>
      <c r="Q842" s="67"/>
      <c r="R842" s="68"/>
      <c r="S842" s="68"/>
    </row>
    <row r="843">
      <c r="A843" s="62"/>
      <c r="B843" s="62"/>
      <c r="C843" s="102"/>
      <c r="D843" s="67"/>
      <c r="E843" s="67"/>
      <c r="F843" s="103"/>
      <c r="G843" s="91"/>
      <c r="H843" s="91"/>
      <c r="M843" s="62"/>
      <c r="N843" s="67"/>
      <c r="O843" s="67"/>
      <c r="P843" s="67"/>
      <c r="Q843" s="67"/>
      <c r="R843" s="68"/>
      <c r="S843" s="68"/>
    </row>
    <row r="844">
      <c r="A844" s="62"/>
      <c r="B844" s="62"/>
      <c r="C844" s="102"/>
      <c r="D844" s="67"/>
      <c r="E844" s="67"/>
      <c r="F844" s="103"/>
      <c r="G844" s="91"/>
      <c r="H844" s="91"/>
      <c r="M844" s="62"/>
      <c r="N844" s="67"/>
      <c r="O844" s="67"/>
      <c r="P844" s="67"/>
      <c r="Q844" s="67"/>
      <c r="R844" s="68"/>
      <c r="S844" s="68"/>
    </row>
    <row r="845">
      <c r="A845" s="62"/>
      <c r="B845" s="62"/>
      <c r="C845" s="102"/>
      <c r="D845" s="67"/>
      <c r="E845" s="67"/>
      <c r="F845" s="103"/>
      <c r="G845" s="91"/>
      <c r="H845" s="91"/>
      <c r="M845" s="62"/>
      <c r="N845" s="67"/>
      <c r="O845" s="67"/>
      <c r="P845" s="67"/>
      <c r="Q845" s="67"/>
      <c r="R845" s="68"/>
      <c r="S845" s="68"/>
    </row>
    <row r="846">
      <c r="A846" s="62"/>
      <c r="B846" s="62"/>
      <c r="C846" s="102"/>
      <c r="D846" s="67"/>
      <c r="E846" s="67"/>
      <c r="F846" s="103"/>
      <c r="G846" s="91"/>
      <c r="H846" s="91"/>
      <c r="M846" s="62"/>
      <c r="N846" s="67"/>
      <c r="O846" s="67"/>
      <c r="P846" s="67"/>
      <c r="Q846" s="67"/>
      <c r="R846" s="68"/>
      <c r="S846" s="68"/>
    </row>
    <row r="847">
      <c r="A847" s="62"/>
      <c r="B847" s="62"/>
      <c r="C847" s="102"/>
      <c r="D847" s="67"/>
      <c r="E847" s="67"/>
      <c r="F847" s="103"/>
      <c r="G847" s="91"/>
      <c r="H847" s="91"/>
      <c r="M847" s="62"/>
      <c r="N847" s="67"/>
      <c r="O847" s="67"/>
      <c r="P847" s="67"/>
      <c r="Q847" s="67"/>
      <c r="R847" s="68"/>
      <c r="S847" s="68"/>
    </row>
    <row r="848">
      <c r="A848" s="62"/>
      <c r="B848" s="62"/>
      <c r="C848" s="102"/>
      <c r="D848" s="67"/>
      <c r="E848" s="67"/>
      <c r="F848" s="103"/>
      <c r="G848" s="91"/>
      <c r="H848" s="91"/>
      <c r="M848" s="62"/>
      <c r="N848" s="67"/>
      <c r="O848" s="67"/>
      <c r="P848" s="67"/>
      <c r="Q848" s="67"/>
      <c r="R848" s="68"/>
      <c r="S848" s="68"/>
    </row>
    <row r="849">
      <c r="A849" s="62"/>
      <c r="B849" s="62"/>
      <c r="C849" s="102"/>
      <c r="D849" s="67"/>
      <c r="E849" s="67"/>
      <c r="F849" s="103"/>
      <c r="G849" s="91"/>
      <c r="H849" s="91"/>
      <c r="M849" s="62"/>
      <c r="N849" s="67"/>
      <c r="O849" s="67"/>
      <c r="P849" s="67"/>
      <c r="Q849" s="67"/>
      <c r="R849" s="68"/>
      <c r="S849" s="68"/>
    </row>
    <row r="850">
      <c r="A850" s="62"/>
      <c r="B850" s="62"/>
      <c r="C850" s="102"/>
      <c r="D850" s="67"/>
      <c r="E850" s="67"/>
      <c r="F850" s="103"/>
      <c r="G850" s="91"/>
      <c r="H850" s="91"/>
      <c r="M850" s="62"/>
      <c r="N850" s="67"/>
      <c r="O850" s="67"/>
      <c r="P850" s="67"/>
      <c r="Q850" s="67"/>
      <c r="R850" s="68"/>
      <c r="S850" s="68"/>
    </row>
    <row r="851">
      <c r="A851" s="62"/>
      <c r="B851" s="62"/>
      <c r="C851" s="102"/>
      <c r="D851" s="67"/>
      <c r="E851" s="67"/>
      <c r="F851" s="103"/>
      <c r="G851" s="91"/>
      <c r="H851" s="91"/>
      <c r="M851" s="62"/>
      <c r="N851" s="67"/>
      <c r="O851" s="67"/>
      <c r="P851" s="67"/>
      <c r="Q851" s="67"/>
      <c r="R851" s="68"/>
      <c r="S851" s="68"/>
    </row>
    <row r="852">
      <c r="A852" s="62"/>
      <c r="B852" s="62"/>
      <c r="C852" s="102"/>
      <c r="D852" s="67"/>
      <c r="E852" s="67"/>
      <c r="F852" s="103"/>
      <c r="G852" s="91"/>
      <c r="H852" s="91"/>
      <c r="M852" s="62"/>
      <c r="N852" s="67"/>
      <c r="O852" s="67"/>
      <c r="P852" s="67"/>
      <c r="Q852" s="67"/>
      <c r="R852" s="68"/>
      <c r="S852" s="68"/>
    </row>
    <row r="853">
      <c r="A853" s="62"/>
      <c r="B853" s="62"/>
      <c r="C853" s="102"/>
      <c r="D853" s="67"/>
      <c r="E853" s="67"/>
      <c r="F853" s="103"/>
      <c r="G853" s="91"/>
      <c r="H853" s="91"/>
      <c r="M853" s="62"/>
      <c r="N853" s="67"/>
      <c r="O853" s="67"/>
      <c r="P853" s="67"/>
      <c r="Q853" s="67"/>
      <c r="R853" s="68"/>
      <c r="S853" s="68"/>
    </row>
    <row r="854">
      <c r="A854" s="62"/>
      <c r="B854" s="62"/>
      <c r="C854" s="102"/>
      <c r="D854" s="67"/>
      <c r="E854" s="67"/>
      <c r="F854" s="103"/>
      <c r="G854" s="91"/>
      <c r="H854" s="91"/>
      <c r="M854" s="62"/>
      <c r="N854" s="67"/>
      <c r="O854" s="67"/>
      <c r="P854" s="67"/>
      <c r="Q854" s="67"/>
      <c r="R854" s="68"/>
      <c r="S854" s="68"/>
    </row>
    <row r="855">
      <c r="A855" s="62"/>
      <c r="B855" s="62"/>
      <c r="C855" s="102"/>
      <c r="D855" s="67"/>
      <c r="E855" s="67"/>
      <c r="F855" s="103"/>
      <c r="G855" s="91"/>
      <c r="H855" s="91"/>
      <c r="M855" s="62"/>
      <c r="N855" s="67"/>
      <c r="O855" s="67"/>
      <c r="P855" s="67"/>
      <c r="Q855" s="67"/>
      <c r="R855" s="68"/>
      <c r="S855" s="68"/>
    </row>
    <row r="856">
      <c r="A856" s="62"/>
      <c r="B856" s="62"/>
      <c r="C856" s="102"/>
      <c r="D856" s="67"/>
      <c r="E856" s="67"/>
      <c r="F856" s="103"/>
      <c r="G856" s="91"/>
      <c r="H856" s="91"/>
      <c r="M856" s="62"/>
      <c r="N856" s="67"/>
      <c r="O856" s="67"/>
      <c r="P856" s="67"/>
      <c r="Q856" s="67"/>
      <c r="R856" s="68"/>
      <c r="S856" s="68"/>
    </row>
    <row r="857">
      <c r="A857" s="62"/>
      <c r="B857" s="62"/>
      <c r="C857" s="102"/>
      <c r="D857" s="67"/>
      <c r="E857" s="67"/>
      <c r="F857" s="103"/>
      <c r="G857" s="91"/>
      <c r="H857" s="91"/>
      <c r="M857" s="62"/>
      <c r="N857" s="67"/>
      <c r="O857" s="67"/>
      <c r="P857" s="67"/>
      <c r="Q857" s="67"/>
      <c r="R857" s="68"/>
      <c r="S857" s="68"/>
    </row>
    <row r="858">
      <c r="A858" s="62"/>
      <c r="B858" s="62"/>
      <c r="C858" s="102"/>
      <c r="D858" s="67"/>
      <c r="E858" s="67"/>
      <c r="F858" s="103"/>
      <c r="G858" s="91"/>
      <c r="H858" s="91"/>
      <c r="M858" s="62"/>
      <c r="N858" s="67"/>
      <c r="O858" s="67"/>
      <c r="P858" s="67"/>
      <c r="Q858" s="67"/>
      <c r="R858" s="68"/>
      <c r="S858" s="68"/>
    </row>
    <row r="859">
      <c r="A859" s="62"/>
      <c r="B859" s="62"/>
      <c r="C859" s="102"/>
      <c r="D859" s="67"/>
      <c r="E859" s="67"/>
      <c r="F859" s="103"/>
      <c r="G859" s="91"/>
      <c r="H859" s="91"/>
      <c r="M859" s="62"/>
      <c r="N859" s="67"/>
      <c r="O859" s="67"/>
      <c r="P859" s="67"/>
      <c r="Q859" s="67"/>
      <c r="R859" s="68"/>
      <c r="S859" s="68"/>
    </row>
    <row r="860">
      <c r="A860" s="62"/>
      <c r="B860" s="62"/>
      <c r="C860" s="102"/>
      <c r="D860" s="67"/>
      <c r="E860" s="67"/>
      <c r="F860" s="103"/>
      <c r="G860" s="91"/>
      <c r="H860" s="91"/>
      <c r="M860" s="62"/>
      <c r="N860" s="67"/>
      <c r="O860" s="67"/>
      <c r="P860" s="67"/>
      <c r="Q860" s="67"/>
      <c r="R860" s="68"/>
      <c r="S860" s="68"/>
    </row>
    <row r="861">
      <c r="A861" s="62"/>
      <c r="B861" s="62"/>
      <c r="C861" s="102"/>
      <c r="D861" s="67"/>
      <c r="E861" s="67"/>
      <c r="F861" s="103"/>
      <c r="G861" s="91"/>
      <c r="H861" s="91"/>
      <c r="M861" s="62"/>
      <c r="N861" s="67"/>
      <c r="O861" s="67"/>
      <c r="P861" s="67"/>
      <c r="Q861" s="67"/>
      <c r="R861" s="68"/>
      <c r="S861" s="68"/>
    </row>
    <row r="862">
      <c r="A862" s="62"/>
      <c r="B862" s="62"/>
      <c r="C862" s="102"/>
      <c r="D862" s="67"/>
      <c r="E862" s="67"/>
      <c r="F862" s="103"/>
      <c r="G862" s="91"/>
      <c r="H862" s="91"/>
      <c r="M862" s="62"/>
      <c r="N862" s="67"/>
      <c r="O862" s="67"/>
      <c r="P862" s="67"/>
      <c r="Q862" s="67"/>
      <c r="R862" s="68"/>
      <c r="S862" s="68"/>
    </row>
    <row r="863">
      <c r="A863" s="62"/>
      <c r="B863" s="62"/>
      <c r="C863" s="102"/>
      <c r="D863" s="67"/>
      <c r="E863" s="67"/>
      <c r="F863" s="103"/>
      <c r="G863" s="91"/>
      <c r="H863" s="91"/>
      <c r="M863" s="62"/>
      <c r="N863" s="67"/>
      <c r="O863" s="67"/>
      <c r="P863" s="67"/>
      <c r="Q863" s="67"/>
      <c r="R863" s="68"/>
      <c r="S863" s="68"/>
    </row>
    <row r="864">
      <c r="A864" s="62"/>
      <c r="B864" s="62"/>
      <c r="C864" s="102"/>
      <c r="D864" s="67"/>
      <c r="E864" s="67"/>
      <c r="F864" s="103"/>
      <c r="G864" s="91"/>
      <c r="H864" s="91"/>
      <c r="M864" s="62"/>
      <c r="N864" s="67"/>
      <c r="O864" s="67"/>
      <c r="P864" s="67"/>
      <c r="Q864" s="67"/>
      <c r="R864" s="68"/>
      <c r="S864" s="68"/>
    </row>
    <row r="865">
      <c r="A865" s="62"/>
      <c r="B865" s="62"/>
      <c r="C865" s="102"/>
      <c r="D865" s="67"/>
      <c r="E865" s="67"/>
      <c r="F865" s="103"/>
      <c r="G865" s="91"/>
      <c r="H865" s="91"/>
      <c r="M865" s="62"/>
      <c r="N865" s="67"/>
      <c r="O865" s="67"/>
      <c r="P865" s="67"/>
      <c r="Q865" s="67"/>
      <c r="R865" s="68"/>
      <c r="S865" s="68"/>
    </row>
    <row r="866">
      <c r="A866" s="62"/>
      <c r="B866" s="62"/>
      <c r="C866" s="102"/>
      <c r="D866" s="67"/>
      <c r="E866" s="67"/>
      <c r="F866" s="103"/>
      <c r="G866" s="91"/>
      <c r="H866" s="91"/>
      <c r="M866" s="62"/>
      <c r="N866" s="67"/>
      <c r="O866" s="67"/>
      <c r="P866" s="67"/>
      <c r="Q866" s="67"/>
      <c r="R866" s="68"/>
      <c r="S866" s="68"/>
    </row>
    <row r="867">
      <c r="A867" s="62"/>
      <c r="B867" s="62"/>
      <c r="C867" s="102"/>
      <c r="D867" s="67"/>
      <c r="E867" s="67"/>
      <c r="F867" s="103"/>
      <c r="G867" s="91"/>
      <c r="H867" s="91"/>
      <c r="M867" s="62"/>
      <c r="N867" s="67"/>
      <c r="O867" s="67"/>
      <c r="P867" s="67"/>
      <c r="Q867" s="67"/>
      <c r="R867" s="68"/>
      <c r="S867" s="68"/>
    </row>
    <row r="868">
      <c r="A868" s="62"/>
      <c r="B868" s="62"/>
      <c r="C868" s="102"/>
      <c r="D868" s="67"/>
      <c r="E868" s="67"/>
      <c r="F868" s="103"/>
      <c r="G868" s="91"/>
      <c r="H868" s="91"/>
      <c r="M868" s="62"/>
      <c r="N868" s="67"/>
      <c r="O868" s="67"/>
      <c r="P868" s="67"/>
      <c r="Q868" s="67"/>
      <c r="R868" s="68"/>
      <c r="S868" s="68"/>
    </row>
    <row r="869">
      <c r="A869" s="62"/>
      <c r="B869" s="62"/>
      <c r="C869" s="102"/>
      <c r="D869" s="67"/>
      <c r="E869" s="67"/>
      <c r="F869" s="103"/>
      <c r="G869" s="91"/>
      <c r="H869" s="91"/>
      <c r="M869" s="62"/>
      <c r="N869" s="67"/>
      <c r="O869" s="67"/>
      <c r="P869" s="67"/>
      <c r="Q869" s="67"/>
      <c r="R869" s="68"/>
      <c r="S869" s="68"/>
    </row>
    <row r="870">
      <c r="A870" s="62"/>
      <c r="B870" s="62"/>
      <c r="C870" s="102"/>
      <c r="D870" s="67"/>
      <c r="E870" s="67"/>
      <c r="F870" s="103"/>
      <c r="G870" s="91"/>
      <c r="H870" s="91"/>
      <c r="M870" s="62"/>
      <c r="N870" s="67"/>
      <c r="O870" s="67"/>
      <c r="P870" s="67"/>
      <c r="Q870" s="67"/>
      <c r="R870" s="68"/>
      <c r="S870" s="68"/>
    </row>
    <row r="871">
      <c r="A871" s="62"/>
      <c r="B871" s="62"/>
      <c r="C871" s="102"/>
      <c r="D871" s="67"/>
      <c r="E871" s="67"/>
      <c r="F871" s="103"/>
      <c r="G871" s="91"/>
      <c r="H871" s="91"/>
      <c r="M871" s="62"/>
      <c r="N871" s="67"/>
      <c r="O871" s="67"/>
      <c r="P871" s="67"/>
      <c r="Q871" s="67"/>
      <c r="R871" s="68"/>
      <c r="S871" s="68"/>
    </row>
    <row r="872">
      <c r="A872" s="62"/>
      <c r="B872" s="62"/>
      <c r="C872" s="102"/>
      <c r="D872" s="67"/>
      <c r="E872" s="67"/>
      <c r="F872" s="103"/>
      <c r="G872" s="91"/>
      <c r="H872" s="91"/>
      <c r="M872" s="62"/>
      <c r="N872" s="67"/>
      <c r="O872" s="67"/>
      <c r="P872" s="67"/>
      <c r="Q872" s="67"/>
      <c r="R872" s="68"/>
      <c r="S872" s="68"/>
    </row>
    <row r="873">
      <c r="A873" s="62"/>
      <c r="B873" s="62"/>
      <c r="C873" s="102"/>
      <c r="D873" s="67"/>
      <c r="E873" s="67"/>
      <c r="F873" s="103"/>
      <c r="G873" s="91"/>
      <c r="H873" s="91"/>
      <c r="M873" s="62"/>
      <c r="N873" s="67"/>
      <c r="O873" s="67"/>
      <c r="P873" s="67"/>
      <c r="Q873" s="67"/>
      <c r="R873" s="68"/>
      <c r="S873" s="68"/>
    </row>
    <row r="874">
      <c r="A874" s="62"/>
      <c r="B874" s="62"/>
      <c r="C874" s="102"/>
      <c r="D874" s="67"/>
      <c r="E874" s="67"/>
      <c r="F874" s="103"/>
      <c r="G874" s="91"/>
      <c r="H874" s="91"/>
      <c r="M874" s="62"/>
      <c r="N874" s="67"/>
      <c r="O874" s="67"/>
      <c r="P874" s="67"/>
      <c r="Q874" s="67"/>
      <c r="R874" s="68"/>
      <c r="S874" s="68"/>
    </row>
    <row r="875">
      <c r="A875" s="62"/>
      <c r="B875" s="62"/>
      <c r="C875" s="102"/>
      <c r="D875" s="67"/>
      <c r="E875" s="67"/>
      <c r="F875" s="103"/>
      <c r="G875" s="91"/>
      <c r="H875" s="91"/>
      <c r="M875" s="62"/>
      <c r="N875" s="67"/>
      <c r="O875" s="67"/>
      <c r="P875" s="67"/>
      <c r="Q875" s="67"/>
      <c r="R875" s="68"/>
      <c r="S875" s="68"/>
    </row>
    <row r="876">
      <c r="A876" s="62"/>
      <c r="B876" s="62"/>
      <c r="C876" s="102"/>
      <c r="D876" s="67"/>
      <c r="E876" s="67"/>
      <c r="F876" s="103"/>
      <c r="G876" s="91"/>
      <c r="H876" s="91"/>
      <c r="M876" s="62"/>
      <c r="N876" s="67"/>
      <c r="O876" s="67"/>
      <c r="P876" s="67"/>
      <c r="Q876" s="67"/>
      <c r="R876" s="68"/>
      <c r="S876" s="68"/>
    </row>
    <row r="877">
      <c r="A877" s="62"/>
      <c r="B877" s="62"/>
      <c r="C877" s="102"/>
      <c r="D877" s="67"/>
      <c r="E877" s="67"/>
      <c r="F877" s="103"/>
      <c r="G877" s="91"/>
      <c r="H877" s="91"/>
      <c r="M877" s="62"/>
      <c r="N877" s="67"/>
      <c r="O877" s="67"/>
      <c r="P877" s="67"/>
      <c r="Q877" s="67"/>
      <c r="R877" s="68"/>
      <c r="S877" s="68"/>
    </row>
    <row r="878">
      <c r="A878" s="62"/>
      <c r="B878" s="62"/>
      <c r="C878" s="102"/>
      <c r="D878" s="67"/>
      <c r="E878" s="67"/>
      <c r="F878" s="103"/>
      <c r="G878" s="91"/>
      <c r="H878" s="91"/>
      <c r="M878" s="62"/>
      <c r="N878" s="67"/>
      <c r="O878" s="67"/>
      <c r="P878" s="67"/>
      <c r="Q878" s="67"/>
      <c r="R878" s="68"/>
      <c r="S878" s="68"/>
    </row>
    <row r="879">
      <c r="A879" s="62"/>
      <c r="B879" s="62"/>
      <c r="C879" s="102"/>
      <c r="D879" s="67"/>
      <c r="E879" s="67"/>
      <c r="F879" s="103"/>
      <c r="G879" s="91"/>
      <c r="H879" s="91"/>
      <c r="M879" s="62"/>
      <c r="N879" s="67"/>
      <c r="O879" s="67"/>
      <c r="P879" s="67"/>
      <c r="Q879" s="67"/>
      <c r="R879" s="68"/>
      <c r="S879" s="68"/>
    </row>
    <row r="880">
      <c r="A880" s="62"/>
      <c r="B880" s="62"/>
      <c r="C880" s="102"/>
      <c r="D880" s="67"/>
      <c r="E880" s="67"/>
      <c r="F880" s="103"/>
      <c r="G880" s="91"/>
      <c r="H880" s="91"/>
      <c r="M880" s="62"/>
      <c r="N880" s="67"/>
      <c r="O880" s="67"/>
      <c r="P880" s="67"/>
      <c r="Q880" s="67"/>
      <c r="R880" s="68"/>
      <c r="S880" s="68"/>
    </row>
    <row r="881">
      <c r="A881" s="62"/>
      <c r="B881" s="62"/>
      <c r="C881" s="102"/>
      <c r="D881" s="67"/>
      <c r="E881" s="67"/>
      <c r="F881" s="103"/>
      <c r="G881" s="91"/>
      <c r="H881" s="91"/>
      <c r="M881" s="62"/>
      <c r="N881" s="67"/>
      <c r="O881" s="67"/>
      <c r="P881" s="67"/>
      <c r="Q881" s="67"/>
      <c r="R881" s="68"/>
      <c r="S881" s="68"/>
    </row>
    <row r="882">
      <c r="A882" s="62"/>
      <c r="B882" s="62"/>
      <c r="C882" s="102"/>
      <c r="D882" s="67"/>
      <c r="E882" s="67"/>
      <c r="F882" s="103"/>
      <c r="G882" s="91"/>
      <c r="H882" s="91"/>
      <c r="M882" s="62"/>
      <c r="N882" s="67"/>
      <c r="O882" s="67"/>
      <c r="P882" s="67"/>
      <c r="Q882" s="67"/>
      <c r="R882" s="68"/>
      <c r="S882" s="68"/>
    </row>
    <row r="883">
      <c r="A883" s="62"/>
      <c r="B883" s="62"/>
      <c r="C883" s="102"/>
      <c r="D883" s="67"/>
      <c r="E883" s="67"/>
      <c r="F883" s="103"/>
      <c r="G883" s="91"/>
      <c r="H883" s="91"/>
      <c r="M883" s="62"/>
      <c r="N883" s="67"/>
      <c r="O883" s="67"/>
      <c r="P883" s="67"/>
      <c r="Q883" s="67"/>
      <c r="R883" s="68"/>
      <c r="S883" s="68"/>
    </row>
    <row r="884">
      <c r="A884" s="62"/>
      <c r="B884" s="62"/>
      <c r="C884" s="102"/>
      <c r="D884" s="67"/>
      <c r="E884" s="67"/>
      <c r="F884" s="103"/>
      <c r="G884" s="91"/>
      <c r="H884" s="91"/>
      <c r="M884" s="62"/>
      <c r="N884" s="67"/>
      <c r="O884" s="67"/>
      <c r="P884" s="67"/>
      <c r="Q884" s="67"/>
      <c r="R884" s="68"/>
      <c r="S884" s="68"/>
    </row>
    <row r="885">
      <c r="A885" s="62"/>
      <c r="B885" s="62"/>
      <c r="C885" s="102"/>
      <c r="D885" s="67"/>
      <c r="E885" s="67"/>
      <c r="F885" s="103"/>
      <c r="G885" s="91"/>
      <c r="H885" s="91"/>
      <c r="M885" s="62"/>
      <c r="N885" s="67"/>
      <c r="O885" s="67"/>
      <c r="P885" s="67"/>
      <c r="Q885" s="67"/>
      <c r="R885" s="68"/>
      <c r="S885" s="68"/>
    </row>
    <row r="886">
      <c r="A886" s="62"/>
      <c r="B886" s="62"/>
      <c r="C886" s="102"/>
      <c r="D886" s="67"/>
      <c r="E886" s="67"/>
      <c r="F886" s="103"/>
      <c r="G886" s="91"/>
      <c r="H886" s="91"/>
      <c r="M886" s="62"/>
      <c r="N886" s="67"/>
      <c r="O886" s="67"/>
      <c r="P886" s="67"/>
      <c r="Q886" s="67"/>
      <c r="R886" s="68"/>
      <c r="S886" s="68"/>
    </row>
    <row r="887">
      <c r="A887" s="62"/>
      <c r="B887" s="62"/>
      <c r="C887" s="102"/>
      <c r="D887" s="67"/>
      <c r="E887" s="67"/>
      <c r="F887" s="103"/>
      <c r="G887" s="91"/>
      <c r="H887" s="91"/>
      <c r="M887" s="62"/>
      <c r="N887" s="67"/>
      <c r="O887" s="67"/>
      <c r="P887" s="67"/>
      <c r="Q887" s="67"/>
      <c r="R887" s="68"/>
      <c r="S887" s="68"/>
    </row>
    <row r="888">
      <c r="A888" s="62"/>
      <c r="B888" s="62"/>
      <c r="C888" s="102"/>
      <c r="D888" s="67"/>
      <c r="E888" s="67"/>
      <c r="F888" s="103"/>
      <c r="G888" s="91"/>
      <c r="H888" s="91"/>
      <c r="M888" s="62"/>
      <c r="N888" s="67"/>
      <c r="O888" s="67"/>
      <c r="P888" s="67"/>
      <c r="Q888" s="67"/>
      <c r="R888" s="68"/>
      <c r="S888" s="68"/>
    </row>
    <row r="889">
      <c r="A889" s="62"/>
      <c r="B889" s="62"/>
      <c r="C889" s="102"/>
      <c r="D889" s="67"/>
      <c r="E889" s="67"/>
      <c r="F889" s="103"/>
      <c r="G889" s="91"/>
      <c r="H889" s="91"/>
      <c r="M889" s="62"/>
      <c r="N889" s="67"/>
      <c r="O889" s="67"/>
      <c r="P889" s="67"/>
      <c r="Q889" s="67"/>
      <c r="R889" s="68"/>
      <c r="S889" s="68"/>
    </row>
    <row r="890">
      <c r="A890" s="62"/>
      <c r="B890" s="62"/>
      <c r="C890" s="102"/>
      <c r="D890" s="67"/>
      <c r="E890" s="67"/>
      <c r="F890" s="103"/>
      <c r="G890" s="91"/>
      <c r="H890" s="91"/>
      <c r="M890" s="62"/>
      <c r="N890" s="67"/>
      <c r="O890" s="67"/>
      <c r="P890" s="67"/>
      <c r="Q890" s="67"/>
      <c r="R890" s="68"/>
      <c r="S890" s="68"/>
    </row>
    <row r="891">
      <c r="A891" s="62"/>
      <c r="B891" s="62"/>
      <c r="C891" s="102"/>
      <c r="D891" s="67"/>
      <c r="E891" s="67"/>
      <c r="F891" s="103"/>
      <c r="G891" s="91"/>
      <c r="H891" s="91"/>
      <c r="M891" s="62"/>
      <c r="N891" s="67"/>
      <c r="O891" s="67"/>
      <c r="P891" s="67"/>
      <c r="Q891" s="67"/>
      <c r="R891" s="68"/>
      <c r="S891" s="68"/>
    </row>
    <row r="892">
      <c r="A892" s="62"/>
      <c r="B892" s="62"/>
      <c r="C892" s="102"/>
      <c r="D892" s="67"/>
      <c r="E892" s="67"/>
      <c r="F892" s="103"/>
      <c r="G892" s="91"/>
      <c r="H892" s="91"/>
      <c r="M892" s="62"/>
      <c r="N892" s="67"/>
      <c r="O892" s="67"/>
      <c r="P892" s="67"/>
      <c r="Q892" s="67"/>
      <c r="R892" s="68"/>
      <c r="S892" s="68"/>
    </row>
    <row r="893">
      <c r="A893" s="62"/>
      <c r="B893" s="62"/>
      <c r="C893" s="102"/>
      <c r="D893" s="67"/>
      <c r="E893" s="67"/>
      <c r="F893" s="103"/>
      <c r="G893" s="91"/>
      <c r="H893" s="91"/>
      <c r="M893" s="62"/>
      <c r="N893" s="67"/>
      <c r="O893" s="67"/>
      <c r="P893" s="67"/>
      <c r="Q893" s="67"/>
      <c r="R893" s="68"/>
      <c r="S893" s="68"/>
    </row>
    <row r="894">
      <c r="A894" s="62"/>
      <c r="B894" s="62"/>
      <c r="C894" s="102"/>
      <c r="D894" s="67"/>
      <c r="E894" s="67"/>
      <c r="F894" s="103"/>
      <c r="G894" s="91"/>
      <c r="H894" s="91"/>
      <c r="M894" s="62"/>
      <c r="N894" s="67"/>
      <c r="O894" s="67"/>
      <c r="P894" s="67"/>
      <c r="Q894" s="67"/>
      <c r="R894" s="68"/>
      <c r="S894" s="68"/>
    </row>
    <row r="895">
      <c r="A895" s="62"/>
      <c r="B895" s="62"/>
      <c r="C895" s="102"/>
      <c r="D895" s="67"/>
      <c r="E895" s="67"/>
      <c r="F895" s="103"/>
      <c r="G895" s="91"/>
      <c r="H895" s="91"/>
      <c r="M895" s="62"/>
      <c r="N895" s="67"/>
      <c r="O895" s="67"/>
      <c r="P895" s="67"/>
      <c r="Q895" s="67"/>
      <c r="R895" s="68"/>
      <c r="S895" s="68"/>
    </row>
    <row r="896">
      <c r="A896" s="62"/>
      <c r="B896" s="62"/>
      <c r="C896" s="102"/>
      <c r="D896" s="67"/>
      <c r="E896" s="67"/>
      <c r="F896" s="103"/>
      <c r="G896" s="91"/>
      <c r="H896" s="91"/>
      <c r="M896" s="62"/>
      <c r="N896" s="67"/>
      <c r="O896" s="67"/>
      <c r="P896" s="67"/>
      <c r="Q896" s="67"/>
      <c r="R896" s="68"/>
      <c r="S896" s="68"/>
    </row>
    <row r="897">
      <c r="A897" s="62"/>
      <c r="B897" s="62"/>
      <c r="C897" s="102"/>
      <c r="D897" s="67"/>
      <c r="E897" s="67"/>
      <c r="F897" s="103"/>
      <c r="G897" s="91"/>
      <c r="H897" s="91"/>
      <c r="M897" s="62"/>
      <c r="N897" s="67"/>
      <c r="O897" s="67"/>
      <c r="P897" s="67"/>
      <c r="Q897" s="67"/>
      <c r="R897" s="68"/>
      <c r="S897" s="68"/>
    </row>
    <row r="898">
      <c r="A898" s="62"/>
      <c r="B898" s="62"/>
      <c r="C898" s="102"/>
      <c r="D898" s="67"/>
      <c r="E898" s="67"/>
      <c r="F898" s="103"/>
      <c r="G898" s="91"/>
      <c r="H898" s="91"/>
      <c r="M898" s="62"/>
      <c r="N898" s="67"/>
      <c r="O898" s="67"/>
      <c r="P898" s="67"/>
      <c r="Q898" s="67"/>
      <c r="R898" s="68"/>
      <c r="S898" s="68"/>
    </row>
    <row r="899">
      <c r="A899" s="62"/>
      <c r="B899" s="62"/>
      <c r="C899" s="102"/>
      <c r="D899" s="67"/>
      <c r="E899" s="67"/>
      <c r="F899" s="103"/>
      <c r="G899" s="91"/>
      <c r="H899" s="91"/>
      <c r="M899" s="62"/>
      <c r="N899" s="67"/>
      <c r="O899" s="67"/>
      <c r="P899" s="67"/>
      <c r="Q899" s="67"/>
      <c r="R899" s="68"/>
      <c r="S899" s="68"/>
    </row>
    <row r="900">
      <c r="A900" s="62"/>
      <c r="B900" s="62"/>
      <c r="C900" s="102"/>
      <c r="D900" s="67"/>
      <c r="E900" s="67"/>
      <c r="F900" s="103"/>
      <c r="G900" s="91"/>
      <c r="H900" s="91"/>
      <c r="M900" s="62"/>
      <c r="N900" s="67"/>
      <c r="O900" s="67"/>
      <c r="P900" s="67"/>
      <c r="Q900" s="67"/>
      <c r="R900" s="68"/>
      <c r="S900" s="68"/>
    </row>
    <row r="901">
      <c r="A901" s="62"/>
      <c r="B901" s="62"/>
      <c r="C901" s="102"/>
      <c r="D901" s="67"/>
      <c r="E901" s="67"/>
      <c r="F901" s="103"/>
      <c r="G901" s="91"/>
      <c r="H901" s="91"/>
      <c r="M901" s="62"/>
      <c r="N901" s="67"/>
      <c r="O901" s="67"/>
      <c r="P901" s="67"/>
      <c r="Q901" s="67"/>
      <c r="R901" s="68"/>
      <c r="S901" s="68"/>
    </row>
    <row r="902">
      <c r="A902" s="62"/>
      <c r="B902" s="62"/>
      <c r="C902" s="102"/>
      <c r="D902" s="67"/>
      <c r="E902" s="67"/>
      <c r="F902" s="103"/>
      <c r="G902" s="91"/>
      <c r="H902" s="91"/>
      <c r="M902" s="62"/>
      <c r="N902" s="67"/>
      <c r="O902" s="67"/>
      <c r="P902" s="67"/>
      <c r="Q902" s="67"/>
      <c r="R902" s="68"/>
      <c r="S902" s="68"/>
    </row>
    <row r="903">
      <c r="A903" s="62"/>
      <c r="B903" s="62"/>
      <c r="C903" s="102"/>
      <c r="D903" s="67"/>
      <c r="E903" s="67"/>
      <c r="F903" s="103"/>
      <c r="G903" s="91"/>
      <c r="H903" s="91"/>
      <c r="M903" s="62"/>
      <c r="N903" s="67"/>
      <c r="O903" s="67"/>
      <c r="P903" s="67"/>
      <c r="Q903" s="67"/>
      <c r="R903" s="68"/>
      <c r="S903" s="68"/>
    </row>
    <row r="904">
      <c r="A904" s="62"/>
      <c r="B904" s="62"/>
      <c r="C904" s="102"/>
      <c r="D904" s="67"/>
      <c r="E904" s="67"/>
      <c r="F904" s="103"/>
      <c r="G904" s="91"/>
      <c r="H904" s="91"/>
      <c r="M904" s="62"/>
      <c r="N904" s="67"/>
      <c r="O904" s="67"/>
      <c r="P904" s="67"/>
      <c r="Q904" s="67"/>
      <c r="R904" s="68"/>
      <c r="S904" s="68"/>
    </row>
    <row r="905">
      <c r="A905" s="62"/>
      <c r="B905" s="62"/>
      <c r="C905" s="102"/>
      <c r="D905" s="67"/>
      <c r="E905" s="67"/>
      <c r="F905" s="103"/>
      <c r="G905" s="91"/>
      <c r="H905" s="91"/>
      <c r="M905" s="62"/>
      <c r="N905" s="67"/>
      <c r="O905" s="67"/>
      <c r="P905" s="67"/>
      <c r="Q905" s="67"/>
      <c r="R905" s="68"/>
      <c r="S905" s="68"/>
    </row>
    <row r="906">
      <c r="A906" s="62"/>
      <c r="B906" s="62"/>
      <c r="C906" s="102"/>
      <c r="D906" s="67"/>
      <c r="E906" s="67"/>
      <c r="F906" s="103"/>
      <c r="G906" s="91"/>
      <c r="H906" s="91"/>
      <c r="M906" s="62"/>
      <c r="N906" s="67"/>
      <c r="O906" s="67"/>
      <c r="P906" s="67"/>
      <c r="Q906" s="67"/>
      <c r="R906" s="68"/>
      <c r="S906" s="68"/>
    </row>
    <row r="907">
      <c r="A907" s="62"/>
      <c r="B907" s="62"/>
      <c r="C907" s="102"/>
      <c r="D907" s="67"/>
      <c r="E907" s="67"/>
      <c r="F907" s="103"/>
      <c r="G907" s="91"/>
      <c r="H907" s="91"/>
      <c r="M907" s="62"/>
      <c r="N907" s="67"/>
      <c r="O907" s="67"/>
      <c r="P907" s="67"/>
      <c r="Q907" s="67"/>
      <c r="R907" s="68"/>
      <c r="S907" s="68"/>
    </row>
    <row r="908">
      <c r="A908" s="62"/>
      <c r="B908" s="62"/>
      <c r="C908" s="102"/>
      <c r="D908" s="67"/>
      <c r="E908" s="67"/>
      <c r="F908" s="103"/>
      <c r="G908" s="91"/>
      <c r="H908" s="91"/>
      <c r="M908" s="62"/>
      <c r="N908" s="67"/>
      <c r="O908" s="67"/>
      <c r="P908" s="67"/>
      <c r="Q908" s="67"/>
      <c r="R908" s="68"/>
      <c r="S908" s="68"/>
    </row>
    <row r="909">
      <c r="A909" s="62"/>
      <c r="B909" s="62"/>
      <c r="C909" s="102"/>
      <c r="D909" s="67"/>
      <c r="E909" s="67"/>
      <c r="F909" s="103"/>
      <c r="G909" s="91"/>
      <c r="H909" s="91"/>
      <c r="M909" s="62"/>
      <c r="N909" s="67"/>
      <c r="O909" s="67"/>
      <c r="P909" s="67"/>
      <c r="Q909" s="67"/>
      <c r="R909" s="68"/>
      <c r="S909" s="68"/>
    </row>
    <row r="910">
      <c r="A910" s="62"/>
      <c r="B910" s="62"/>
      <c r="C910" s="102"/>
      <c r="D910" s="67"/>
      <c r="E910" s="67"/>
      <c r="F910" s="103"/>
      <c r="G910" s="91"/>
      <c r="H910" s="91"/>
      <c r="M910" s="62"/>
      <c r="N910" s="67"/>
      <c r="O910" s="67"/>
      <c r="P910" s="67"/>
      <c r="Q910" s="67"/>
      <c r="R910" s="68"/>
      <c r="S910" s="68"/>
    </row>
    <row r="911">
      <c r="A911" s="62"/>
      <c r="B911" s="62"/>
      <c r="C911" s="102"/>
      <c r="D911" s="67"/>
      <c r="E911" s="67"/>
      <c r="F911" s="103"/>
      <c r="G911" s="91"/>
      <c r="H911" s="91"/>
      <c r="M911" s="62"/>
      <c r="N911" s="67"/>
      <c r="O911" s="67"/>
      <c r="P911" s="67"/>
      <c r="Q911" s="67"/>
      <c r="R911" s="68"/>
      <c r="S911" s="68"/>
    </row>
    <row r="912">
      <c r="A912" s="62"/>
      <c r="B912" s="62"/>
      <c r="C912" s="102"/>
      <c r="D912" s="67"/>
      <c r="E912" s="67"/>
      <c r="F912" s="103"/>
      <c r="G912" s="91"/>
      <c r="H912" s="91"/>
      <c r="M912" s="62"/>
      <c r="N912" s="67"/>
      <c r="O912" s="67"/>
      <c r="P912" s="67"/>
      <c r="Q912" s="67"/>
      <c r="R912" s="68"/>
      <c r="S912" s="68"/>
    </row>
    <row r="913">
      <c r="A913" s="62"/>
      <c r="B913" s="62"/>
      <c r="C913" s="102"/>
      <c r="D913" s="67"/>
      <c r="E913" s="67"/>
      <c r="F913" s="103"/>
      <c r="G913" s="91"/>
      <c r="H913" s="91"/>
      <c r="M913" s="62"/>
      <c r="N913" s="67"/>
      <c r="O913" s="67"/>
      <c r="P913" s="67"/>
      <c r="Q913" s="67"/>
      <c r="R913" s="68"/>
      <c r="S913" s="68"/>
    </row>
    <row r="914">
      <c r="A914" s="62"/>
      <c r="B914" s="62"/>
      <c r="C914" s="102"/>
      <c r="D914" s="67"/>
      <c r="E914" s="67"/>
      <c r="F914" s="103"/>
      <c r="G914" s="91"/>
      <c r="H914" s="91"/>
      <c r="M914" s="62"/>
      <c r="N914" s="67"/>
      <c r="O914" s="67"/>
      <c r="P914" s="67"/>
      <c r="Q914" s="67"/>
      <c r="R914" s="68"/>
      <c r="S914" s="68"/>
    </row>
    <row r="915">
      <c r="A915" s="62"/>
      <c r="B915" s="62"/>
      <c r="C915" s="102"/>
      <c r="D915" s="67"/>
      <c r="E915" s="67"/>
      <c r="F915" s="103"/>
      <c r="G915" s="91"/>
      <c r="H915" s="91"/>
      <c r="M915" s="62"/>
      <c r="N915" s="67"/>
      <c r="O915" s="67"/>
      <c r="P915" s="67"/>
      <c r="Q915" s="67"/>
      <c r="R915" s="68"/>
      <c r="S915" s="68"/>
    </row>
    <row r="916">
      <c r="A916" s="62"/>
      <c r="B916" s="62"/>
      <c r="C916" s="102"/>
      <c r="D916" s="67"/>
      <c r="E916" s="67"/>
      <c r="F916" s="103"/>
      <c r="G916" s="91"/>
      <c r="H916" s="91"/>
      <c r="M916" s="62"/>
      <c r="N916" s="67"/>
      <c r="O916" s="67"/>
      <c r="P916" s="67"/>
      <c r="Q916" s="67"/>
      <c r="R916" s="68"/>
      <c r="S916" s="68"/>
    </row>
    <row r="917">
      <c r="A917" s="62"/>
      <c r="B917" s="62"/>
      <c r="C917" s="102"/>
      <c r="D917" s="67"/>
      <c r="E917" s="67"/>
      <c r="F917" s="103"/>
      <c r="G917" s="91"/>
      <c r="H917" s="91"/>
      <c r="M917" s="62"/>
      <c r="N917" s="67"/>
      <c r="O917" s="67"/>
      <c r="P917" s="67"/>
      <c r="Q917" s="67"/>
      <c r="R917" s="68"/>
      <c r="S917" s="68"/>
    </row>
    <row r="918">
      <c r="A918" s="62"/>
      <c r="B918" s="62"/>
      <c r="C918" s="102"/>
      <c r="D918" s="67"/>
      <c r="E918" s="67"/>
      <c r="F918" s="103"/>
      <c r="G918" s="91"/>
      <c r="H918" s="91"/>
      <c r="M918" s="62"/>
      <c r="N918" s="67"/>
      <c r="O918" s="67"/>
      <c r="P918" s="67"/>
      <c r="Q918" s="67"/>
      <c r="R918" s="68"/>
      <c r="S918" s="68"/>
    </row>
    <row r="919">
      <c r="A919" s="62"/>
      <c r="B919" s="62"/>
      <c r="C919" s="102"/>
      <c r="D919" s="67"/>
      <c r="E919" s="67"/>
      <c r="F919" s="103"/>
      <c r="G919" s="91"/>
      <c r="H919" s="91"/>
      <c r="M919" s="62"/>
      <c r="N919" s="67"/>
      <c r="O919" s="67"/>
      <c r="P919" s="67"/>
      <c r="Q919" s="67"/>
      <c r="R919" s="68"/>
      <c r="S919" s="68"/>
    </row>
    <row r="920">
      <c r="A920" s="62"/>
      <c r="B920" s="62"/>
      <c r="C920" s="102"/>
      <c r="D920" s="67"/>
      <c r="E920" s="67"/>
      <c r="F920" s="103"/>
      <c r="G920" s="91"/>
      <c r="H920" s="91"/>
      <c r="M920" s="62"/>
      <c r="N920" s="67"/>
      <c r="O920" s="67"/>
      <c r="P920" s="67"/>
      <c r="Q920" s="67"/>
      <c r="R920" s="68"/>
      <c r="S920" s="68"/>
    </row>
    <row r="921">
      <c r="A921" s="62"/>
      <c r="B921" s="62"/>
      <c r="C921" s="102"/>
      <c r="D921" s="67"/>
      <c r="E921" s="67"/>
      <c r="F921" s="103"/>
      <c r="G921" s="91"/>
      <c r="H921" s="91"/>
      <c r="M921" s="62"/>
      <c r="N921" s="67"/>
      <c r="O921" s="67"/>
      <c r="P921" s="67"/>
      <c r="Q921" s="67"/>
      <c r="R921" s="68"/>
      <c r="S921" s="68"/>
    </row>
    <row r="922">
      <c r="A922" s="62"/>
      <c r="B922" s="62"/>
      <c r="C922" s="102"/>
      <c r="D922" s="67"/>
      <c r="E922" s="67"/>
      <c r="F922" s="103"/>
      <c r="G922" s="91"/>
      <c r="H922" s="91"/>
      <c r="M922" s="62"/>
      <c r="N922" s="67"/>
      <c r="O922" s="67"/>
      <c r="P922" s="67"/>
      <c r="Q922" s="67"/>
      <c r="R922" s="68"/>
      <c r="S922" s="68"/>
    </row>
    <row r="923">
      <c r="A923" s="62"/>
      <c r="B923" s="62"/>
      <c r="C923" s="102"/>
      <c r="D923" s="67"/>
      <c r="E923" s="67"/>
      <c r="F923" s="103"/>
      <c r="G923" s="91"/>
      <c r="H923" s="91"/>
      <c r="M923" s="62"/>
      <c r="N923" s="67"/>
      <c r="O923" s="67"/>
      <c r="P923" s="67"/>
      <c r="Q923" s="67"/>
      <c r="R923" s="68"/>
      <c r="S923" s="68"/>
    </row>
    <row r="924">
      <c r="A924" s="62"/>
      <c r="B924" s="62"/>
      <c r="C924" s="102"/>
      <c r="D924" s="67"/>
      <c r="E924" s="67"/>
      <c r="F924" s="103"/>
      <c r="G924" s="91"/>
      <c r="H924" s="91"/>
      <c r="M924" s="62"/>
      <c r="N924" s="67"/>
      <c r="O924" s="67"/>
      <c r="P924" s="67"/>
      <c r="Q924" s="67"/>
      <c r="R924" s="68"/>
      <c r="S924" s="68"/>
    </row>
    <row r="925">
      <c r="A925" s="62"/>
      <c r="B925" s="62"/>
      <c r="C925" s="102"/>
      <c r="D925" s="67"/>
      <c r="E925" s="67"/>
      <c r="F925" s="103"/>
      <c r="G925" s="91"/>
      <c r="H925" s="91"/>
      <c r="M925" s="62"/>
      <c r="N925" s="67"/>
      <c r="O925" s="67"/>
      <c r="P925" s="67"/>
      <c r="Q925" s="67"/>
      <c r="R925" s="68"/>
      <c r="S925" s="68"/>
    </row>
    <row r="926">
      <c r="A926" s="62"/>
      <c r="B926" s="62"/>
      <c r="C926" s="102"/>
      <c r="D926" s="67"/>
      <c r="E926" s="67"/>
      <c r="F926" s="103"/>
      <c r="G926" s="91"/>
      <c r="H926" s="91"/>
      <c r="M926" s="62"/>
      <c r="N926" s="67"/>
      <c r="O926" s="67"/>
      <c r="P926" s="67"/>
      <c r="Q926" s="67"/>
      <c r="R926" s="68"/>
      <c r="S926" s="68"/>
    </row>
    <row r="927">
      <c r="A927" s="62"/>
      <c r="B927" s="62"/>
      <c r="C927" s="102"/>
      <c r="D927" s="67"/>
      <c r="E927" s="67"/>
      <c r="F927" s="103"/>
      <c r="G927" s="91"/>
      <c r="H927" s="91"/>
      <c r="M927" s="62"/>
      <c r="N927" s="67"/>
      <c r="O927" s="67"/>
      <c r="P927" s="67"/>
      <c r="Q927" s="67"/>
      <c r="R927" s="68"/>
      <c r="S927" s="68"/>
    </row>
    <row r="928">
      <c r="A928" s="62"/>
      <c r="B928" s="62"/>
      <c r="C928" s="102"/>
      <c r="D928" s="67"/>
      <c r="E928" s="67"/>
      <c r="F928" s="103"/>
      <c r="G928" s="91"/>
      <c r="H928" s="91"/>
      <c r="M928" s="62"/>
      <c r="N928" s="67"/>
      <c r="O928" s="67"/>
      <c r="P928" s="67"/>
      <c r="Q928" s="67"/>
      <c r="R928" s="68"/>
      <c r="S928" s="68"/>
    </row>
    <row r="929">
      <c r="A929" s="62"/>
      <c r="B929" s="62"/>
      <c r="C929" s="102"/>
      <c r="D929" s="67"/>
      <c r="E929" s="67"/>
      <c r="F929" s="103"/>
      <c r="G929" s="91"/>
      <c r="H929" s="91"/>
      <c r="M929" s="62"/>
      <c r="N929" s="67"/>
      <c r="O929" s="67"/>
      <c r="P929" s="67"/>
      <c r="Q929" s="67"/>
      <c r="R929" s="68"/>
      <c r="S929" s="68"/>
    </row>
    <row r="930">
      <c r="A930" s="62"/>
      <c r="B930" s="62"/>
      <c r="C930" s="102"/>
      <c r="D930" s="67"/>
      <c r="E930" s="67"/>
      <c r="F930" s="103"/>
      <c r="G930" s="91"/>
      <c r="H930" s="91"/>
      <c r="M930" s="62"/>
      <c r="N930" s="67"/>
      <c r="O930" s="67"/>
      <c r="P930" s="67"/>
      <c r="Q930" s="67"/>
      <c r="R930" s="68"/>
      <c r="S930" s="68"/>
    </row>
    <row r="931">
      <c r="A931" s="62"/>
      <c r="B931" s="62"/>
      <c r="C931" s="102"/>
      <c r="D931" s="67"/>
      <c r="E931" s="67"/>
      <c r="F931" s="103"/>
      <c r="G931" s="91"/>
      <c r="H931" s="91"/>
      <c r="M931" s="62"/>
      <c r="N931" s="67"/>
      <c r="O931" s="67"/>
      <c r="P931" s="67"/>
      <c r="Q931" s="67"/>
      <c r="R931" s="68"/>
      <c r="S931" s="68"/>
    </row>
    <row r="932">
      <c r="A932" s="62"/>
      <c r="B932" s="62"/>
      <c r="C932" s="102"/>
      <c r="D932" s="67"/>
      <c r="E932" s="67"/>
      <c r="F932" s="103"/>
      <c r="G932" s="91"/>
      <c r="H932" s="91"/>
      <c r="M932" s="62"/>
      <c r="N932" s="67"/>
      <c r="O932" s="67"/>
      <c r="P932" s="67"/>
      <c r="Q932" s="67"/>
      <c r="R932" s="68"/>
      <c r="S932" s="68"/>
    </row>
    <row r="933">
      <c r="A933" s="62"/>
      <c r="B933" s="62"/>
      <c r="C933" s="102"/>
      <c r="D933" s="67"/>
      <c r="E933" s="67"/>
      <c r="F933" s="103"/>
      <c r="G933" s="91"/>
      <c r="H933" s="91"/>
      <c r="M933" s="62"/>
      <c r="N933" s="67"/>
      <c r="O933" s="67"/>
      <c r="P933" s="67"/>
      <c r="Q933" s="67"/>
      <c r="R933" s="68"/>
      <c r="S933" s="68"/>
    </row>
    <row r="934">
      <c r="A934" s="62"/>
      <c r="B934" s="62"/>
      <c r="C934" s="102"/>
      <c r="D934" s="67"/>
      <c r="E934" s="67"/>
      <c r="F934" s="103"/>
      <c r="G934" s="91"/>
      <c r="H934" s="91"/>
      <c r="M934" s="62"/>
      <c r="N934" s="67"/>
      <c r="O934" s="67"/>
      <c r="P934" s="67"/>
      <c r="Q934" s="67"/>
      <c r="R934" s="68"/>
      <c r="S934" s="68"/>
    </row>
    <row r="935">
      <c r="A935" s="62"/>
      <c r="B935" s="62"/>
      <c r="C935" s="102"/>
      <c r="D935" s="67"/>
      <c r="E935" s="67"/>
      <c r="F935" s="103"/>
      <c r="G935" s="91"/>
      <c r="H935" s="91"/>
      <c r="M935" s="62"/>
      <c r="N935" s="67"/>
      <c r="O935" s="67"/>
      <c r="P935" s="67"/>
      <c r="Q935" s="67"/>
      <c r="R935" s="68"/>
      <c r="S935" s="68"/>
    </row>
    <row r="936">
      <c r="A936" s="62"/>
      <c r="B936" s="62"/>
      <c r="C936" s="102"/>
      <c r="D936" s="67"/>
      <c r="E936" s="67"/>
      <c r="F936" s="103"/>
      <c r="G936" s="91"/>
      <c r="H936" s="91"/>
      <c r="M936" s="62"/>
      <c r="N936" s="67"/>
      <c r="O936" s="67"/>
      <c r="P936" s="67"/>
      <c r="Q936" s="67"/>
      <c r="R936" s="68"/>
      <c r="S936" s="68"/>
    </row>
    <row r="937">
      <c r="A937" s="62"/>
      <c r="B937" s="62"/>
      <c r="C937" s="102"/>
      <c r="D937" s="67"/>
      <c r="E937" s="67"/>
      <c r="F937" s="103"/>
      <c r="G937" s="91"/>
      <c r="H937" s="91"/>
      <c r="M937" s="62"/>
      <c r="N937" s="67"/>
      <c r="O937" s="67"/>
      <c r="P937" s="67"/>
      <c r="Q937" s="67"/>
      <c r="R937" s="68"/>
      <c r="S937" s="68"/>
    </row>
    <row r="938">
      <c r="A938" s="62"/>
      <c r="B938" s="62"/>
      <c r="C938" s="102"/>
      <c r="D938" s="67"/>
      <c r="E938" s="67"/>
      <c r="F938" s="103"/>
      <c r="G938" s="91"/>
      <c r="H938" s="91"/>
      <c r="M938" s="62"/>
      <c r="N938" s="67"/>
      <c r="O938" s="67"/>
      <c r="P938" s="67"/>
      <c r="Q938" s="67"/>
      <c r="R938" s="68"/>
      <c r="S938" s="68"/>
    </row>
    <row r="939">
      <c r="A939" s="62"/>
      <c r="B939" s="62"/>
      <c r="C939" s="102"/>
      <c r="D939" s="67"/>
      <c r="E939" s="67"/>
      <c r="F939" s="103"/>
      <c r="G939" s="91"/>
      <c r="H939" s="91"/>
      <c r="M939" s="62"/>
      <c r="N939" s="67"/>
      <c r="O939" s="67"/>
      <c r="P939" s="67"/>
      <c r="Q939" s="67"/>
      <c r="R939" s="68"/>
      <c r="S939" s="68"/>
    </row>
    <row r="940">
      <c r="A940" s="62"/>
      <c r="B940" s="62"/>
      <c r="C940" s="102"/>
      <c r="D940" s="67"/>
      <c r="E940" s="67"/>
      <c r="F940" s="103"/>
      <c r="G940" s="91"/>
      <c r="H940" s="91"/>
      <c r="M940" s="62"/>
      <c r="N940" s="67"/>
      <c r="O940" s="67"/>
      <c r="P940" s="67"/>
      <c r="Q940" s="67"/>
      <c r="R940" s="68"/>
      <c r="S940" s="68"/>
    </row>
    <row r="941">
      <c r="A941" s="62"/>
      <c r="B941" s="62"/>
      <c r="C941" s="102"/>
      <c r="D941" s="67"/>
      <c r="E941" s="67"/>
      <c r="F941" s="103"/>
      <c r="G941" s="91"/>
      <c r="H941" s="91"/>
      <c r="M941" s="62"/>
      <c r="N941" s="67"/>
      <c r="O941" s="67"/>
      <c r="P941" s="67"/>
      <c r="Q941" s="67"/>
      <c r="R941" s="68"/>
      <c r="S941" s="68"/>
    </row>
    <row r="942">
      <c r="A942" s="62"/>
      <c r="B942" s="62"/>
      <c r="C942" s="102"/>
      <c r="D942" s="67"/>
      <c r="E942" s="67"/>
      <c r="F942" s="103"/>
      <c r="G942" s="91"/>
      <c r="H942" s="91"/>
      <c r="M942" s="62"/>
      <c r="N942" s="67"/>
      <c r="O942" s="67"/>
      <c r="P942" s="67"/>
      <c r="Q942" s="67"/>
      <c r="R942" s="68"/>
      <c r="S942" s="68"/>
    </row>
    <row r="943">
      <c r="A943" s="62"/>
      <c r="B943" s="62"/>
      <c r="C943" s="102"/>
      <c r="D943" s="67"/>
      <c r="E943" s="67"/>
      <c r="F943" s="103"/>
      <c r="G943" s="91"/>
      <c r="H943" s="91"/>
      <c r="M943" s="62"/>
      <c r="N943" s="67"/>
      <c r="O943" s="67"/>
      <c r="P943" s="67"/>
      <c r="Q943" s="67"/>
      <c r="R943" s="68"/>
      <c r="S943" s="68"/>
    </row>
    <row r="944">
      <c r="A944" s="62"/>
      <c r="B944" s="62"/>
      <c r="C944" s="102"/>
      <c r="D944" s="67"/>
      <c r="E944" s="67"/>
      <c r="F944" s="103"/>
      <c r="G944" s="91"/>
      <c r="H944" s="91"/>
      <c r="M944" s="62"/>
      <c r="N944" s="67"/>
      <c r="O944" s="67"/>
      <c r="P944" s="67"/>
      <c r="Q944" s="67"/>
      <c r="R944" s="68"/>
      <c r="S944" s="68"/>
    </row>
    <row r="945">
      <c r="A945" s="62"/>
      <c r="B945" s="62"/>
      <c r="C945" s="102"/>
      <c r="D945" s="67"/>
      <c r="E945" s="67"/>
      <c r="F945" s="103"/>
      <c r="G945" s="91"/>
      <c r="H945" s="91"/>
      <c r="M945" s="62"/>
      <c r="N945" s="67"/>
      <c r="O945" s="67"/>
      <c r="P945" s="67"/>
      <c r="Q945" s="67"/>
      <c r="R945" s="68"/>
      <c r="S945" s="68"/>
    </row>
    <row r="946">
      <c r="A946" s="62"/>
      <c r="B946" s="62"/>
      <c r="C946" s="102"/>
      <c r="D946" s="67"/>
      <c r="E946" s="67"/>
      <c r="F946" s="103"/>
      <c r="G946" s="91"/>
      <c r="H946" s="91"/>
      <c r="M946" s="62"/>
      <c r="N946" s="67"/>
      <c r="O946" s="67"/>
      <c r="P946" s="67"/>
      <c r="Q946" s="67"/>
      <c r="R946" s="68"/>
      <c r="S946" s="68"/>
    </row>
    <row r="947">
      <c r="A947" s="62"/>
      <c r="B947" s="62"/>
      <c r="C947" s="102"/>
      <c r="D947" s="67"/>
      <c r="E947" s="67"/>
      <c r="F947" s="103"/>
      <c r="G947" s="91"/>
      <c r="H947" s="91"/>
      <c r="M947" s="62"/>
      <c r="N947" s="67"/>
      <c r="O947" s="67"/>
      <c r="P947" s="67"/>
      <c r="Q947" s="67"/>
      <c r="R947" s="68"/>
      <c r="S947" s="68"/>
    </row>
    <row r="948">
      <c r="A948" s="62"/>
      <c r="B948" s="62"/>
      <c r="C948" s="102"/>
      <c r="D948" s="67"/>
      <c r="E948" s="67"/>
      <c r="F948" s="103"/>
      <c r="G948" s="91"/>
      <c r="H948" s="91"/>
      <c r="M948" s="62"/>
      <c r="N948" s="67"/>
      <c r="O948" s="67"/>
      <c r="P948" s="67"/>
      <c r="Q948" s="67"/>
      <c r="R948" s="68"/>
      <c r="S948" s="68"/>
    </row>
    <row r="949">
      <c r="A949" s="62"/>
      <c r="B949" s="62"/>
      <c r="C949" s="102"/>
      <c r="D949" s="67"/>
      <c r="E949" s="67"/>
      <c r="F949" s="103"/>
      <c r="G949" s="91"/>
      <c r="H949" s="91"/>
      <c r="M949" s="62"/>
      <c r="N949" s="67"/>
      <c r="O949" s="67"/>
      <c r="P949" s="67"/>
      <c r="Q949" s="67"/>
      <c r="R949" s="68"/>
      <c r="S949" s="68"/>
    </row>
    <row r="950">
      <c r="A950" s="62"/>
      <c r="B950" s="62"/>
      <c r="C950" s="102"/>
      <c r="D950" s="67"/>
      <c r="E950" s="67"/>
      <c r="F950" s="103"/>
      <c r="G950" s="91"/>
      <c r="H950" s="91"/>
      <c r="M950" s="62"/>
      <c r="N950" s="67"/>
      <c r="O950" s="67"/>
      <c r="P950" s="67"/>
      <c r="Q950" s="67"/>
      <c r="R950" s="68"/>
      <c r="S950" s="68"/>
    </row>
    <row r="951">
      <c r="A951" s="62"/>
      <c r="B951" s="62"/>
      <c r="C951" s="102"/>
      <c r="D951" s="67"/>
      <c r="E951" s="67"/>
      <c r="F951" s="103"/>
      <c r="G951" s="91"/>
      <c r="H951" s="91"/>
      <c r="M951" s="62"/>
      <c r="N951" s="67"/>
      <c r="O951" s="67"/>
      <c r="P951" s="67"/>
      <c r="Q951" s="67"/>
      <c r="R951" s="68"/>
      <c r="S951" s="68"/>
    </row>
    <row r="952">
      <c r="A952" s="62"/>
      <c r="B952" s="62"/>
      <c r="C952" s="102"/>
      <c r="D952" s="67"/>
      <c r="E952" s="67"/>
      <c r="F952" s="103"/>
      <c r="G952" s="91"/>
      <c r="H952" s="91"/>
      <c r="M952" s="62"/>
      <c r="N952" s="67"/>
      <c r="O952" s="67"/>
      <c r="P952" s="67"/>
      <c r="Q952" s="67"/>
      <c r="R952" s="68"/>
      <c r="S952" s="68"/>
    </row>
    <row r="953">
      <c r="A953" s="62"/>
      <c r="B953" s="62"/>
      <c r="C953" s="102"/>
      <c r="D953" s="67"/>
      <c r="E953" s="67"/>
      <c r="F953" s="103"/>
      <c r="G953" s="91"/>
      <c r="H953" s="91"/>
      <c r="M953" s="62"/>
      <c r="N953" s="67"/>
      <c r="O953" s="67"/>
      <c r="P953" s="67"/>
      <c r="Q953" s="67"/>
      <c r="R953" s="68"/>
      <c r="S953" s="68"/>
    </row>
    <row r="954">
      <c r="A954" s="62"/>
      <c r="B954" s="62"/>
      <c r="C954" s="102"/>
      <c r="D954" s="67"/>
      <c r="E954" s="67"/>
      <c r="F954" s="103"/>
      <c r="G954" s="91"/>
      <c r="H954" s="91"/>
      <c r="M954" s="62"/>
      <c r="N954" s="67"/>
      <c r="O954" s="67"/>
      <c r="P954" s="67"/>
      <c r="Q954" s="67"/>
      <c r="R954" s="68"/>
      <c r="S954" s="68"/>
    </row>
    <row r="955">
      <c r="A955" s="62"/>
      <c r="B955" s="62"/>
      <c r="C955" s="102"/>
      <c r="D955" s="67"/>
      <c r="E955" s="67"/>
      <c r="F955" s="103"/>
      <c r="G955" s="91"/>
      <c r="H955" s="91"/>
      <c r="M955" s="62"/>
      <c r="N955" s="67"/>
      <c r="O955" s="67"/>
      <c r="P955" s="67"/>
      <c r="Q955" s="67"/>
      <c r="R955" s="68"/>
      <c r="S955" s="68"/>
    </row>
    <row r="956">
      <c r="A956" s="62"/>
      <c r="B956" s="62"/>
      <c r="C956" s="102"/>
      <c r="D956" s="67"/>
      <c r="E956" s="67"/>
      <c r="F956" s="103"/>
      <c r="G956" s="91"/>
      <c r="H956" s="91"/>
      <c r="M956" s="62"/>
      <c r="N956" s="67"/>
      <c r="O956" s="67"/>
      <c r="P956" s="67"/>
      <c r="Q956" s="67"/>
      <c r="R956" s="68"/>
      <c r="S956" s="68"/>
    </row>
    <row r="957">
      <c r="A957" s="62"/>
      <c r="B957" s="62"/>
      <c r="C957" s="102"/>
      <c r="D957" s="67"/>
      <c r="E957" s="67"/>
      <c r="F957" s="103"/>
      <c r="G957" s="91"/>
      <c r="H957" s="91"/>
      <c r="M957" s="62"/>
      <c r="N957" s="67"/>
      <c r="O957" s="67"/>
      <c r="P957" s="67"/>
      <c r="Q957" s="67"/>
      <c r="R957" s="68"/>
      <c r="S957" s="68"/>
    </row>
    <row r="958">
      <c r="A958" s="62"/>
      <c r="B958" s="62"/>
      <c r="C958" s="102"/>
      <c r="D958" s="67"/>
      <c r="E958" s="67"/>
      <c r="F958" s="103"/>
      <c r="G958" s="91"/>
      <c r="H958" s="91"/>
      <c r="M958" s="62"/>
      <c r="N958" s="67"/>
      <c r="O958" s="67"/>
      <c r="P958" s="67"/>
      <c r="Q958" s="67"/>
      <c r="R958" s="68"/>
      <c r="S958" s="68"/>
    </row>
    <row r="959">
      <c r="A959" s="62"/>
      <c r="B959" s="62"/>
      <c r="C959" s="102"/>
      <c r="D959" s="67"/>
      <c r="E959" s="67"/>
      <c r="F959" s="103"/>
      <c r="G959" s="91"/>
      <c r="H959" s="91"/>
      <c r="M959" s="62"/>
      <c r="N959" s="67"/>
      <c r="O959" s="67"/>
      <c r="P959" s="67"/>
      <c r="Q959" s="67"/>
      <c r="R959" s="68"/>
      <c r="S959" s="68"/>
    </row>
    <row r="960">
      <c r="A960" s="62"/>
      <c r="B960" s="62"/>
      <c r="C960" s="102"/>
      <c r="D960" s="67"/>
      <c r="E960" s="67"/>
      <c r="F960" s="103"/>
      <c r="G960" s="91"/>
      <c r="H960" s="91"/>
      <c r="M960" s="62"/>
      <c r="N960" s="67"/>
      <c r="O960" s="67"/>
      <c r="P960" s="67"/>
      <c r="Q960" s="67"/>
      <c r="R960" s="68"/>
      <c r="S960" s="68"/>
    </row>
    <row r="961">
      <c r="A961" s="62"/>
      <c r="B961" s="62"/>
      <c r="C961" s="102"/>
      <c r="D961" s="67"/>
      <c r="E961" s="67"/>
      <c r="F961" s="103"/>
      <c r="G961" s="91"/>
      <c r="H961" s="91"/>
      <c r="M961" s="62"/>
      <c r="N961" s="67"/>
      <c r="O961" s="67"/>
      <c r="P961" s="67"/>
      <c r="Q961" s="67"/>
      <c r="R961" s="68"/>
      <c r="S961" s="68"/>
    </row>
    <row r="962">
      <c r="A962" s="62"/>
      <c r="B962" s="62"/>
      <c r="C962" s="102"/>
      <c r="D962" s="67"/>
      <c r="E962" s="67"/>
      <c r="F962" s="103"/>
      <c r="G962" s="91"/>
      <c r="H962" s="91"/>
      <c r="M962" s="62"/>
      <c r="N962" s="67"/>
      <c r="O962" s="67"/>
      <c r="P962" s="67"/>
      <c r="Q962" s="67"/>
      <c r="R962" s="68"/>
      <c r="S962" s="68"/>
    </row>
    <row r="963">
      <c r="A963" s="62"/>
      <c r="B963" s="62"/>
      <c r="C963" s="102"/>
      <c r="D963" s="67"/>
      <c r="E963" s="67"/>
      <c r="F963" s="103"/>
      <c r="G963" s="91"/>
      <c r="H963" s="91"/>
      <c r="M963" s="62"/>
      <c r="N963" s="67"/>
      <c r="O963" s="67"/>
      <c r="P963" s="67"/>
      <c r="Q963" s="67"/>
      <c r="R963" s="68"/>
      <c r="S963" s="68"/>
    </row>
    <row r="964">
      <c r="A964" s="62"/>
      <c r="B964" s="62"/>
      <c r="C964" s="102"/>
      <c r="D964" s="67"/>
      <c r="E964" s="67"/>
      <c r="F964" s="103"/>
      <c r="G964" s="91"/>
      <c r="H964" s="91"/>
      <c r="M964" s="62"/>
      <c r="N964" s="67"/>
      <c r="O964" s="67"/>
      <c r="P964" s="67"/>
      <c r="Q964" s="67"/>
      <c r="R964" s="68"/>
      <c r="S964" s="68"/>
    </row>
    <row r="965">
      <c r="A965" s="62"/>
      <c r="B965" s="62"/>
      <c r="C965" s="102"/>
      <c r="D965" s="67"/>
      <c r="E965" s="67"/>
      <c r="F965" s="103"/>
      <c r="G965" s="91"/>
      <c r="H965" s="91"/>
      <c r="M965" s="62"/>
      <c r="N965" s="67"/>
      <c r="O965" s="67"/>
      <c r="P965" s="67"/>
      <c r="Q965" s="67"/>
      <c r="R965" s="68"/>
      <c r="S965" s="68"/>
    </row>
    <row r="966">
      <c r="A966" s="62"/>
      <c r="B966" s="62"/>
      <c r="C966" s="102"/>
      <c r="D966" s="67"/>
      <c r="E966" s="67"/>
      <c r="F966" s="103"/>
      <c r="G966" s="91"/>
      <c r="H966" s="91"/>
      <c r="M966" s="62"/>
      <c r="N966" s="67"/>
      <c r="O966" s="67"/>
      <c r="P966" s="67"/>
      <c r="Q966" s="67"/>
      <c r="R966" s="68"/>
      <c r="S966" s="68"/>
    </row>
    <row r="967">
      <c r="A967" s="62"/>
      <c r="B967" s="62"/>
      <c r="C967" s="102"/>
      <c r="D967" s="67"/>
      <c r="E967" s="67"/>
      <c r="F967" s="103"/>
      <c r="G967" s="91"/>
      <c r="H967" s="91"/>
      <c r="M967" s="62"/>
      <c r="N967" s="67"/>
      <c r="O967" s="67"/>
      <c r="P967" s="67"/>
      <c r="Q967" s="67"/>
      <c r="R967" s="68"/>
      <c r="S967" s="68"/>
    </row>
    <row r="968">
      <c r="A968" s="62"/>
      <c r="B968" s="62"/>
      <c r="C968" s="102"/>
      <c r="D968" s="67"/>
      <c r="E968" s="67"/>
      <c r="F968" s="103"/>
      <c r="G968" s="91"/>
      <c r="H968" s="91"/>
      <c r="M968" s="62"/>
      <c r="N968" s="67"/>
      <c r="O968" s="67"/>
      <c r="P968" s="67"/>
      <c r="Q968" s="67"/>
      <c r="R968" s="68"/>
      <c r="S968" s="68"/>
    </row>
    <row r="969">
      <c r="A969" s="62"/>
      <c r="B969" s="62"/>
      <c r="C969" s="102"/>
      <c r="D969" s="67"/>
      <c r="E969" s="67"/>
      <c r="F969" s="103"/>
      <c r="G969" s="91"/>
      <c r="H969" s="91"/>
      <c r="M969" s="62"/>
      <c r="N969" s="67"/>
      <c r="O969" s="67"/>
      <c r="P969" s="67"/>
      <c r="Q969" s="67"/>
      <c r="R969" s="68"/>
      <c r="S969" s="68"/>
    </row>
    <row r="970">
      <c r="A970" s="62"/>
      <c r="B970" s="62"/>
      <c r="C970" s="102"/>
      <c r="D970" s="67"/>
      <c r="E970" s="67"/>
      <c r="F970" s="103"/>
      <c r="G970" s="91"/>
      <c r="H970" s="91"/>
      <c r="M970" s="62"/>
      <c r="N970" s="67"/>
      <c r="O970" s="67"/>
      <c r="P970" s="67"/>
      <c r="Q970" s="67"/>
      <c r="R970" s="68"/>
      <c r="S970" s="68"/>
    </row>
    <row r="971">
      <c r="A971" s="62"/>
      <c r="B971" s="62"/>
      <c r="C971" s="102"/>
      <c r="D971" s="67"/>
      <c r="E971" s="67"/>
      <c r="F971" s="103"/>
      <c r="G971" s="91"/>
      <c r="H971" s="91"/>
      <c r="M971" s="62"/>
      <c r="N971" s="67"/>
      <c r="O971" s="67"/>
      <c r="P971" s="67"/>
      <c r="Q971" s="67"/>
      <c r="R971" s="68"/>
      <c r="S971" s="68"/>
    </row>
    <row r="972">
      <c r="A972" s="62"/>
      <c r="B972" s="62"/>
      <c r="C972" s="102"/>
      <c r="D972" s="67"/>
      <c r="E972" s="67"/>
      <c r="F972" s="103"/>
      <c r="G972" s="91"/>
      <c r="H972" s="91"/>
      <c r="M972" s="62"/>
      <c r="N972" s="67"/>
      <c r="O972" s="67"/>
      <c r="P972" s="67"/>
      <c r="Q972" s="67"/>
      <c r="R972" s="68"/>
      <c r="S972" s="68"/>
    </row>
    <row r="973">
      <c r="A973" s="62"/>
      <c r="B973" s="62"/>
      <c r="C973" s="102"/>
      <c r="D973" s="67"/>
      <c r="E973" s="67"/>
      <c r="F973" s="103"/>
      <c r="G973" s="91"/>
      <c r="H973" s="91"/>
      <c r="M973" s="62"/>
      <c r="N973" s="67"/>
      <c r="O973" s="67"/>
      <c r="P973" s="67"/>
      <c r="Q973" s="67"/>
      <c r="R973" s="68"/>
      <c r="S973" s="68"/>
    </row>
    <row r="974">
      <c r="A974" s="62"/>
      <c r="B974" s="62"/>
      <c r="C974" s="102"/>
      <c r="D974" s="67"/>
      <c r="E974" s="67"/>
      <c r="F974" s="103"/>
      <c r="G974" s="91"/>
      <c r="H974" s="91"/>
      <c r="M974" s="62"/>
      <c r="N974" s="67"/>
      <c r="O974" s="67"/>
      <c r="P974" s="67"/>
      <c r="Q974" s="67"/>
      <c r="R974" s="68"/>
      <c r="S974" s="68"/>
    </row>
    <row r="975">
      <c r="A975" s="62"/>
      <c r="B975" s="62"/>
      <c r="C975" s="102"/>
      <c r="D975" s="67"/>
      <c r="E975" s="67"/>
      <c r="F975" s="103"/>
      <c r="G975" s="91"/>
      <c r="H975" s="91"/>
      <c r="M975" s="62"/>
      <c r="N975" s="67"/>
      <c r="O975" s="67"/>
      <c r="P975" s="67"/>
      <c r="Q975" s="67"/>
      <c r="R975" s="68"/>
      <c r="S975" s="68"/>
    </row>
    <row r="976">
      <c r="A976" s="62"/>
      <c r="B976" s="62"/>
      <c r="C976" s="102"/>
      <c r="D976" s="67"/>
      <c r="E976" s="67"/>
      <c r="F976" s="103"/>
      <c r="G976" s="91"/>
      <c r="H976" s="91"/>
      <c r="M976" s="62"/>
      <c r="N976" s="67"/>
      <c r="O976" s="67"/>
      <c r="P976" s="67"/>
      <c r="Q976" s="67"/>
      <c r="R976" s="68"/>
      <c r="S976" s="68"/>
    </row>
    <row r="977">
      <c r="A977" s="62"/>
      <c r="B977" s="62"/>
      <c r="C977" s="102"/>
      <c r="D977" s="67"/>
      <c r="E977" s="67"/>
      <c r="F977" s="103"/>
      <c r="G977" s="91"/>
      <c r="H977" s="91"/>
      <c r="M977" s="62"/>
      <c r="N977" s="67"/>
      <c r="O977" s="67"/>
      <c r="P977" s="67"/>
      <c r="Q977" s="67"/>
      <c r="R977" s="68"/>
      <c r="S977" s="68"/>
    </row>
    <row r="978">
      <c r="A978" s="62"/>
      <c r="B978" s="62"/>
      <c r="C978" s="102"/>
      <c r="D978" s="67"/>
      <c r="E978" s="67"/>
      <c r="F978" s="103"/>
      <c r="G978" s="91"/>
      <c r="H978" s="91"/>
      <c r="M978" s="62"/>
      <c r="N978" s="67"/>
      <c r="O978" s="67"/>
      <c r="P978" s="67"/>
      <c r="Q978" s="67"/>
      <c r="R978" s="68"/>
      <c r="S978" s="68"/>
    </row>
    <row r="979">
      <c r="A979" s="62"/>
      <c r="B979" s="62"/>
      <c r="C979" s="102"/>
      <c r="D979" s="67"/>
      <c r="E979" s="67"/>
      <c r="F979" s="103"/>
      <c r="G979" s="91"/>
      <c r="H979" s="91"/>
      <c r="M979" s="62"/>
      <c r="N979" s="67"/>
      <c r="O979" s="67"/>
      <c r="P979" s="67"/>
      <c r="Q979" s="67"/>
      <c r="R979" s="68"/>
      <c r="S979" s="68"/>
    </row>
    <row r="980">
      <c r="A980" s="62"/>
      <c r="B980" s="62"/>
      <c r="C980" s="102"/>
      <c r="D980" s="67"/>
      <c r="E980" s="67"/>
      <c r="F980" s="103"/>
      <c r="G980" s="91"/>
      <c r="H980" s="91"/>
      <c r="M980" s="62"/>
      <c r="N980" s="67"/>
      <c r="O980" s="67"/>
      <c r="P980" s="67"/>
      <c r="Q980" s="67"/>
      <c r="R980" s="68"/>
      <c r="S980" s="68"/>
    </row>
    <row r="981">
      <c r="A981" s="62"/>
      <c r="B981" s="62"/>
      <c r="C981" s="102"/>
      <c r="D981" s="67"/>
      <c r="E981" s="67"/>
      <c r="F981" s="103"/>
      <c r="G981" s="91"/>
      <c r="H981" s="91"/>
      <c r="M981" s="62"/>
      <c r="N981" s="67"/>
      <c r="O981" s="67"/>
      <c r="P981" s="67"/>
      <c r="Q981" s="67"/>
      <c r="R981" s="68"/>
      <c r="S981" s="68"/>
    </row>
    <row r="982">
      <c r="A982" s="62"/>
      <c r="B982" s="62"/>
      <c r="C982" s="102"/>
      <c r="D982" s="67"/>
      <c r="E982" s="67"/>
      <c r="F982" s="103"/>
      <c r="G982" s="91"/>
      <c r="H982" s="91"/>
      <c r="M982" s="62"/>
      <c r="N982" s="67"/>
      <c r="O982" s="67"/>
      <c r="P982" s="67"/>
      <c r="Q982" s="67"/>
      <c r="R982" s="68"/>
      <c r="S982" s="68"/>
    </row>
    <row r="983">
      <c r="A983" s="62"/>
      <c r="B983" s="62"/>
      <c r="C983" s="102"/>
      <c r="D983" s="67"/>
      <c r="E983" s="67"/>
      <c r="F983" s="103"/>
      <c r="G983" s="91"/>
      <c r="H983" s="91"/>
      <c r="M983" s="62"/>
      <c r="N983" s="67"/>
      <c r="O983" s="67"/>
      <c r="P983" s="67"/>
      <c r="Q983" s="67"/>
      <c r="R983" s="68"/>
      <c r="S983" s="68"/>
    </row>
    <row r="984">
      <c r="A984" s="62"/>
      <c r="B984" s="62"/>
      <c r="C984" s="102"/>
      <c r="D984" s="67"/>
      <c r="E984" s="67"/>
      <c r="F984" s="103"/>
      <c r="G984" s="91"/>
      <c r="H984" s="91"/>
      <c r="M984" s="62"/>
      <c r="N984" s="67"/>
      <c r="O984" s="67"/>
      <c r="P984" s="67"/>
      <c r="Q984" s="67"/>
      <c r="R984" s="68"/>
      <c r="S984" s="68"/>
    </row>
    <row r="985">
      <c r="A985" s="62"/>
      <c r="B985" s="62"/>
      <c r="C985" s="102"/>
      <c r="D985" s="67"/>
      <c r="E985" s="67"/>
      <c r="F985" s="103"/>
      <c r="G985" s="91"/>
      <c r="H985" s="91"/>
      <c r="M985" s="62"/>
      <c r="N985" s="67"/>
      <c r="O985" s="67"/>
      <c r="P985" s="67"/>
      <c r="Q985" s="67"/>
      <c r="R985" s="68"/>
      <c r="S985" s="68"/>
    </row>
    <row r="986">
      <c r="A986" s="62"/>
      <c r="B986" s="62"/>
      <c r="C986" s="102"/>
      <c r="D986" s="67"/>
      <c r="E986" s="67"/>
      <c r="F986" s="103"/>
      <c r="G986" s="91"/>
      <c r="H986" s="91"/>
      <c r="M986" s="62"/>
      <c r="N986" s="67"/>
      <c r="O986" s="67"/>
      <c r="P986" s="67"/>
      <c r="Q986" s="67"/>
      <c r="R986" s="68"/>
      <c r="S986" s="68"/>
    </row>
    <row r="987">
      <c r="A987" s="62"/>
      <c r="B987" s="62"/>
      <c r="C987" s="102"/>
      <c r="D987" s="67"/>
      <c r="E987" s="67"/>
      <c r="F987" s="103"/>
      <c r="G987" s="91"/>
      <c r="H987" s="91"/>
      <c r="M987" s="62"/>
      <c r="N987" s="67"/>
      <c r="O987" s="67"/>
      <c r="P987" s="67"/>
      <c r="Q987" s="67"/>
      <c r="R987" s="68"/>
      <c r="S987" s="68"/>
    </row>
    <row r="988">
      <c r="A988" s="62"/>
      <c r="B988" s="62"/>
      <c r="C988" s="102"/>
      <c r="D988" s="67"/>
      <c r="E988" s="67"/>
      <c r="F988" s="103"/>
      <c r="G988" s="91"/>
      <c r="H988" s="91"/>
      <c r="M988" s="62"/>
      <c r="N988" s="67"/>
      <c r="O988" s="67"/>
      <c r="P988" s="67"/>
      <c r="Q988" s="67"/>
      <c r="R988" s="68"/>
      <c r="S988" s="68"/>
    </row>
    <row r="989">
      <c r="A989" s="62"/>
      <c r="B989" s="62"/>
      <c r="C989" s="102"/>
      <c r="D989" s="67"/>
      <c r="E989" s="67"/>
      <c r="F989" s="103"/>
      <c r="G989" s="91"/>
      <c r="H989" s="91"/>
      <c r="M989" s="62"/>
      <c r="N989" s="67"/>
      <c r="O989" s="67"/>
      <c r="P989" s="67"/>
      <c r="Q989" s="67"/>
      <c r="R989" s="68"/>
      <c r="S989" s="68"/>
    </row>
    <row r="990">
      <c r="A990" s="62"/>
      <c r="B990" s="62"/>
      <c r="C990" s="102"/>
      <c r="D990" s="67"/>
      <c r="E990" s="67"/>
      <c r="F990" s="103"/>
      <c r="G990" s="91"/>
      <c r="H990" s="91"/>
      <c r="M990" s="62"/>
      <c r="N990" s="67"/>
      <c r="O990" s="67"/>
      <c r="P990" s="67"/>
      <c r="Q990" s="67"/>
      <c r="R990" s="68"/>
      <c r="S990" s="68"/>
    </row>
    <row r="991">
      <c r="A991" s="62"/>
      <c r="B991" s="62"/>
      <c r="C991" s="102"/>
      <c r="D991" s="67"/>
      <c r="E991" s="67"/>
      <c r="F991" s="103"/>
      <c r="G991" s="91"/>
      <c r="H991" s="91"/>
      <c r="M991" s="62"/>
      <c r="N991" s="67"/>
      <c r="O991" s="67"/>
      <c r="P991" s="67"/>
      <c r="Q991" s="67"/>
      <c r="R991" s="68"/>
      <c r="S991" s="68"/>
    </row>
    <row r="992">
      <c r="A992" s="62"/>
      <c r="B992" s="62"/>
      <c r="C992" s="102"/>
      <c r="D992" s="67"/>
      <c r="E992" s="67"/>
      <c r="F992" s="103"/>
      <c r="G992" s="91"/>
      <c r="H992" s="91"/>
      <c r="M992" s="62"/>
      <c r="N992" s="67"/>
      <c r="O992" s="67"/>
      <c r="P992" s="67"/>
      <c r="Q992" s="67"/>
      <c r="R992" s="68"/>
      <c r="S992" s="68"/>
    </row>
    <row r="993">
      <c r="A993" s="62"/>
      <c r="B993" s="62"/>
      <c r="C993" s="102"/>
      <c r="D993" s="67"/>
      <c r="E993" s="67"/>
      <c r="F993" s="103"/>
      <c r="G993" s="91"/>
      <c r="H993" s="91"/>
      <c r="M993" s="62"/>
      <c r="N993" s="67"/>
      <c r="O993" s="67"/>
      <c r="P993" s="67"/>
      <c r="Q993" s="67"/>
      <c r="R993" s="68"/>
      <c r="S993" s="68"/>
    </row>
    <row r="994">
      <c r="A994" s="62"/>
      <c r="B994" s="62"/>
      <c r="C994" s="102"/>
      <c r="D994" s="67"/>
      <c r="E994" s="67"/>
      <c r="F994" s="103"/>
      <c r="G994" s="91"/>
      <c r="H994" s="91"/>
      <c r="M994" s="62"/>
      <c r="N994" s="67"/>
      <c r="O994" s="67"/>
      <c r="P994" s="67"/>
      <c r="Q994" s="67"/>
      <c r="R994" s="68"/>
      <c r="S994" s="68"/>
    </row>
    <row r="995">
      <c r="A995" s="62"/>
      <c r="B995" s="62"/>
      <c r="C995" s="102"/>
      <c r="D995" s="67"/>
      <c r="E995" s="67"/>
      <c r="F995" s="103"/>
      <c r="G995" s="91"/>
      <c r="H995" s="91"/>
      <c r="M995" s="62"/>
      <c r="N995" s="67"/>
      <c r="O995" s="67"/>
      <c r="P995" s="67"/>
      <c r="Q995" s="67"/>
      <c r="R995" s="68"/>
      <c r="S995" s="68"/>
    </row>
    <row r="996">
      <c r="A996" s="62"/>
      <c r="B996" s="62"/>
      <c r="C996" s="102"/>
      <c r="D996" s="67"/>
      <c r="E996" s="67"/>
      <c r="F996" s="103"/>
      <c r="G996" s="91"/>
      <c r="H996" s="91"/>
      <c r="M996" s="62"/>
      <c r="N996" s="67"/>
      <c r="O996" s="67"/>
      <c r="P996" s="67"/>
      <c r="Q996" s="67"/>
      <c r="R996" s="68"/>
      <c r="S996" s="68"/>
    </row>
    <row r="997">
      <c r="A997" s="62"/>
      <c r="B997" s="62"/>
      <c r="C997" s="102"/>
      <c r="D997" s="67"/>
      <c r="E997" s="67"/>
      <c r="F997" s="103"/>
      <c r="G997" s="91"/>
      <c r="H997" s="91"/>
      <c r="M997" s="62"/>
      <c r="N997" s="67"/>
      <c r="O997" s="67"/>
      <c r="P997" s="67"/>
      <c r="Q997" s="67"/>
      <c r="R997" s="68"/>
      <c r="S997" s="68"/>
    </row>
    <row r="998">
      <c r="A998" s="62"/>
      <c r="B998" s="62"/>
      <c r="C998" s="102"/>
      <c r="D998" s="67"/>
      <c r="E998" s="67"/>
      <c r="F998" s="103"/>
      <c r="G998" s="91"/>
      <c r="H998" s="91"/>
      <c r="M998" s="62"/>
      <c r="N998" s="67"/>
      <c r="O998" s="67"/>
      <c r="P998" s="67"/>
      <c r="Q998" s="67"/>
      <c r="R998" s="68"/>
      <c r="S998" s="68"/>
    </row>
    <row r="999">
      <c r="A999" s="62"/>
      <c r="B999" s="62"/>
      <c r="C999" s="102"/>
      <c r="D999" s="67"/>
      <c r="E999" s="67"/>
      <c r="F999" s="103"/>
      <c r="G999" s="91"/>
      <c r="H999" s="91"/>
      <c r="M999" s="62"/>
      <c r="N999" s="67"/>
      <c r="O999" s="67"/>
      <c r="P999" s="67"/>
      <c r="Q999" s="67"/>
      <c r="R999" s="68"/>
      <c r="S999" s="68"/>
    </row>
    <row r="1000">
      <c r="A1000" s="62"/>
      <c r="B1000" s="62"/>
      <c r="C1000" s="102"/>
      <c r="D1000" s="67"/>
      <c r="E1000" s="67"/>
      <c r="F1000" s="103"/>
      <c r="G1000" s="91"/>
      <c r="H1000" s="91"/>
      <c r="M1000" s="62"/>
      <c r="N1000" s="67"/>
      <c r="O1000" s="67"/>
      <c r="P1000" s="67"/>
      <c r="Q1000" s="67"/>
      <c r="R1000" s="68"/>
      <c r="S1000" s="68"/>
    </row>
    <row r="1001">
      <c r="A1001" s="62"/>
      <c r="B1001" s="62"/>
      <c r="C1001" s="102"/>
      <c r="D1001" s="67"/>
      <c r="E1001" s="67"/>
      <c r="F1001" s="103"/>
      <c r="G1001" s="91"/>
      <c r="H1001" s="91"/>
      <c r="M1001" s="62"/>
      <c r="N1001" s="67"/>
      <c r="O1001" s="67"/>
      <c r="P1001" s="67"/>
      <c r="Q1001" s="67"/>
      <c r="R1001" s="68"/>
      <c r="S1001" s="68"/>
    </row>
    <row r="1002">
      <c r="A1002" s="62"/>
      <c r="B1002" s="62"/>
      <c r="C1002" s="102"/>
      <c r="D1002" s="67"/>
      <c r="E1002" s="67"/>
      <c r="F1002" s="103"/>
      <c r="G1002" s="91"/>
      <c r="H1002" s="91"/>
      <c r="M1002" s="62"/>
      <c r="N1002" s="67"/>
      <c r="O1002" s="67"/>
      <c r="P1002" s="67"/>
      <c r="Q1002" s="67"/>
      <c r="R1002" s="68"/>
      <c r="S1002" s="68"/>
    </row>
    <row r="1003">
      <c r="A1003" s="62"/>
      <c r="B1003" s="62"/>
      <c r="C1003" s="102"/>
      <c r="D1003" s="67"/>
      <c r="E1003" s="67"/>
      <c r="F1003" s="103"/>
      <c r="G1003" s="91"/>
      <c r="H1003" s="91"/>
      <c r="M1003" s="62"/>
      <c r="N1003" s="67"/>
      <c r="O1003" s="67"/>
      <c r="P1003" s="67"/>
      <c r="Q1003" s="67"/>
      <c r="R1003" s="68"/>
      <c r="S1003" s="68"/>
    </row>
  </sheetData>
  <customSheetViews>
    <customSheetView guid="{8E524340-208B-4B9C-98A8-1D917F1E9F12}" filter="1" showAutoFilter="1">
      <autoFilter ref="$B$5:$H$443">
        <sortState ref="B5:H443">
          <sortCondition ref="H5:H443"/>
        </sortState>
      </autoFilter>
    </customSheetView>
  </customSheetViews>
  <mergeCells count="2">
    <mergeCell ref="J5:K5"/>
    <mergeCell ref="U5:V5"/>
  </mergeCells>
  <drawing r:id="rId1"/>
</worksheet>
</file>