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AIRPORT" sheetId="1" r:id="rId1"/>
    <sheet name="TUB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2" l="1"/>
  <c r="D14" i="2"/>
  <c r="F7" i="2"/>
  <c r="D11" i="2"/>
  <c r="D12" i="2" s="1"/>
  <c r="D13" i="2" s="1"/>
  <c r="D10" i="2"/>
  <c r="F8" i="2"/>
  <c r="D8" i="2"/>
  <c r="D7" i="2"/>
  <c r="D11" i="1"/>
  <c r="D12" i="1" s="1"/>
  <c r="D13" i="1" s="1"/>
  <c r="D15" i="1" s="1"/>
  <c r="D10" i="1"/>
  <c r="F8" i="1"/>
  <c r="D8" i="1"/>
  <c r="D7" i="1"/>
</calcChain>
</file>

<file path=xl/sharedStrings.xml><?xml version="1.0" encoding="utf-8"?>
<sst xmlns="http://schemas.openxmlformats.org/spreadsheetml/2006/main" count="35" uniqueCount="22">
  <si>
    <t>DATA</t>
  </si>
  <si>
    <t>MU0</t>
  </si>
  <si>
    <t>TAILS</t>
  </si>
  <si>
    <t>CL</t>
  </si>
  <si>
    <t>ALPHA</t>
  </si>
  <si>
    <t>SSIZE</t>
  </si>
  <si>
    <t>STAT</t>
  </si>
  <si>
    <t>T</t>
  </si>
  <si>
    <t>XBAR</t>
  </si>
  <si>
    <t>T CRIT</t>
  </si>
  <si>
    <t>P-VALUE</t>
  </si>
  <si>
    <r>
      <t>X</t>
    </r>
    <r>
      <rPr>
        <sz val="11"/>
        <color theme="1"/>
        <rFont val="Calibri"/>
        <family val="2"/>
      </rPr>
      <t>̄</t>
    </r>
  </si>
  <si>
    <t>t</t>
  </si>
  <si>
    <t>t CRIT</t>
  </si>
  <si>
    <t>s</t>
  </si>
  <si>
    <t>SE</t>
  </si>
  <si>
    <t>RT</t>
  </si>
  <si>
    <t>DF</t>
  </si>
  <si>
    <r>
      <rPr>
        <b/>
        <sz val="11"/>
        <color theme="1"/>
        <rFont val="Calibri"/>
        <family val="2"/>
        <scheme val="minor"/>
      </rPr>
      <t>Using t-value:</t>
    </r>
    <r>
      <rPr>
        <sz val="11"/>
        <color theme="1"/>
        <rFont val="Calibri"/>
        <family val="2"/>
        <scheme val="minor"/>
      </rPr>
      <t xml:space="preserve">
This is a right tail test. We are looking for t value greater than t critical (1.796) to reject null hypothesis. Since t (2.14) is greater than t critical we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p-value(0.028) less than alpha(0.05), we reject null hypothesis.
</t>
    </r>
    <r>
      <rPr>
        <b/>
        <sz val="11"/>
        <color theme="1"/>
        <rFont val="Calibri"/>
        <family val="2"/>
        <scheme val="minor"/>
      </rPr>
      <t>Conclusion:
The claim tha OUTSIDER membership has significantly increased will be admitted.</t>
    </r>
  </si>
  <si>
    <t>2T</t>
  </si>
  <si>
    <t>ALPHA/2</t>
  </si>
  <si>
    <r>
      <rPr>
        <b/>
        <sz val="11"/>
        <color theme="1"/>
        <rFont val="Calibri"/>
        <family val="2"/>
        <scheme val="minor"/>
      </rPr>
      <t>Using t-value:</t>
    </r>
    <r>
      <rPr>
        <sz val="11"/>
        <color theme="1"/>
        <rFont val="Calibri"/>
        <family val="2"/>
        <scheme val="minor"/>
      </rPr>
      <t xml:space="preserve">
This is a two tail test. We are looking for t value greater than t critical (2.365) to reject null hypothesis. Since t (1.12) is greater than t critical we cannot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2 Tail test, we obtained p-value(0.30) greater than alpha(0.05), we cannot reject null hypothesis.
</t>
    </r>
    <r>
      <rPr>
        <b/>
        <sz val="11"/>
        <color theme="1"/>
        <rFont val="Calibri"/>
        <family val="2"/>
        <scheme val="minor"/>
      </rPr>
      <t>Conclusion:
The claim that tube pressure is different from 16 will not be admitted.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</si>
</sst>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561975</xdr:colOff>
      <xdr:row>10</xdr:row>
      <xdr:rowOff>161925</xdr:rowOff>
    </xdr:from>
    <xdr:to>
      <xdr:col>15</xdr:col>
      <xdr:colOff>409575</xdr:colOff>
      <xdr:row>16</xdr:row>
      <xdr:rowOff>180975</xdr:rowOff>
    </xdr:to>
    <xdr:pic>
      <xdr:nvPicPr>
        <xdr:cNvPr id="3" name="Picture 2" descr="Image result for t test formula one sam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066925"/>
          <a:ext cx="16764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15" sqref="D15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7</v>
      </c>
      <c r="D2" s="4"/>
      <c r="E2" s="4"/>
      <c r="F2" s="4"/>
      <c r="G2" s="4"/>
      <c r="H2" s="4"/>
      <c r="I2" s="4"/>
    </row>
    <row r="3" spans="1:12" x14ac:dyDescent="0.25">
      <c r="A3">
        <v>8</v>
      </c>
    </row>
    <row r="4" spans="1:12" x14ac:dyDescent="0.25">
      <c r="A4">
        <v>10</v>
      </c>
      <c r="C4" t="s">
        <v>1</v>
      </c>
      <c r="D4">
        <v>7</v>
      </c>
      <c r="I4" s="5" t="s">
        <v>18</v>
      </c>
      <c r="J4" s="5"/>
      <c r="K4" s="5"/>
      <c r="L4" s="5"/>
    </row>
    <row r="5" spans="1:12" x14ac:dyDescent="0.25">
      <c r="A5">
        <v>8</v>
      </c>
      <c r="C5" t="s">
        <v>2</v>
      </c>
      <c r="D5" s="3" t="s">
        <v>16</v>
      </c>
      <c r="I5" s="5"/>
      <c r="J5" s="5"/>
      <c r="K5" s="5"/>
      <c r="L5" s="5"/>
    </row>
    <row r="6" spans="1:12" x14ac:dyDescent="0.25">
      <c r="A6">
        <v>6</v>
      </c>
      <c r="C6" t="s">
        <v>3</v>
      </c>
      <c r="D6" s="1">
        <v>0.95</v>
      </c>
      <c r="I6" s="5"/>
      <c r="J6" s="5"/>
      <c r="K6" s="5"/>
      <c r="L6" s="5"/>
    </row>
    <row r="7" spans="1:12" x14ac:dyDescent="0.25">
      <c r="A7">
        <v>9</v>
      </c>
      <c r="C7" t="s">
        <v>4</v>
      </c>
      <c r="D7" s="2">
        <f>1-D6</f>
        <v>5.0000000000000044E-2</v>
      </c>
      <c r="I7" s="5"/>
      <c r="J7" s="5"/>
      <c r="K7" s="5"/>
      <c r="L7" s="5"/>
    </row>
    <row r="8" spans="1:12" x14ac:dyDescent="0.25">
      <c r="A8">
        <v>6</v>
      </c>
      <c r="C8" t="s">
        <v>5</v>
      </c>
      <c r="D8">
        <f>COUNT(A:A)</f>
        <v>12</v>
      </c>
      <c r="E8" s="3" t="s">
        <v>17</v>
      </c>
      <c r="F8">
        <f>D8-1</f>
        <v>11</v>
      </c>
      <c r="I8" s="5"/>
      <c r="J8" s="5"/>
      <c r="K8" s="5"/>
      <c r="L8" s="5"/>
    </row>
    <row r="9" spans="1:12" x14ac:dyDescent="0.25">
      <c r="A9">
        <v>7</v>
      </c>
      <c r="C9" t="s">
        <v>6</v>
      </c>
      <c r="D9" s="3" t="s">
        <v>12</v>
      </c>
      <c r="I9" s="5"/>
      <c r="J9" s="5"/>
      <c r="K9" s="5"/>
      <c r="L9" s="5"/>
    </row>
    <row r="10" spans="1:12" x14ac:dyDescent="0.25">
      <c r="A10">
        <v>7</v>
      </c>
      <c r="C10" t="s">
        <v>11</v>
      </c>
      <c r="D10">
        <f>AVERAGE(A:A)</f>
        <v>7.75</v>
      </c>
      <c r="I10" s="5"/>
      <c r="J10" s="5"/>
      <c r="K10" s="5"/>
      <c r="L10" s="5"/>
    </row>
    <row r="11" spans="1:12" x14ac:dyDescent="0.25">
      <c r="A11">
        <v>8</v>
      </c>
      <c r="C11" t="s">
        <v>14</v>
      </c>
      <c r="D11">
        <f>STDEV(A:A)</f>
        <v>1.2154310870109943</v>
      </c>
      <c r="I11" s="5"/>
      <c r="J11" s="5"/>
      <c r="K11" s="5"/>
      <c r="L11" s="5"/>
    </row>
    <row r="12" spans="1:12" x14ac:dyDescent="0.25">
      <c r="A12">
        <v>9</v>
      </c>
      <c r="C12" t="s">
        <v>15</v>
      </c>
      <c r="D12">
        <f>D11/SQRT(D8)</f>
        <v>0.35086473263361856</v>
      </c>
      <c r="I12" s="5"/>
      <c r="J12" s="5"/>
      <c r="K12" s="5"/>
      <c r="L12" s="5"/>
    </row>
    <row r="13" spans="1:12" x14ac:dyDescent="0.25">
      <c r="A13">
        <v>8</v>
      </c>
      <c r="C13" t="s">
        <v>12</v>
      </c>
      <c r="D13">
        <f>(D10-D4)/D12</f>
        <v>2.1375759095832758</v>
      </c>
      <c r="I13" s="5"/>
      <c r="J13" s="5"/>
      <c r="K13" s="5"/>
      <c r="L13" s="5"/>
    </row>
    <row r="14" spans="1:12" x14ac:dyDescent="0.25">
      <c r="C14" t="s">
        <v>13</v>
      </c>
      <c r="D14">
        <f>TINV(D7/2,F8)</f>
        <v>2.5930926825393614</v>
      </c>
      <c r="I14" s="5"/>
      <c r="J14" s="5"/>
      <c r="K14" s="5"/>
      <c r="L14" s="5"/>
    </row>
    <row r="15" spans="1:12" x14ac:dyDescent="0.25">
      <c r="C15" t="s">
        <v>10</v>
      </c>
      <c r="D15">
        <f>TDIST(D13,F8,1)</f>
        <v>2.7919999362084249E-2</v>
      </c>
      <c r="I15" s="5"/>
      <c r="J15" s="5"/>
      <c r="K15" s="5"/>
      <c r="L15" s="5"/>
    </row>
    <row r="16" spans="1:12" x14ac:dyDescent="0.25">
      <c r="I16" s="5"/>
      <c r="J16" s="5"/>
      <c r="K16" s="5"/>
      <c r="L16" s="5"/>
    </row>
  </sheetData>
  <mergeCells count="2">
    <mergeCell ref="D2:I2"/>
    <mergeCell ref="I4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>
        <v>16.02</v>
      </c>
    </row>
    <row r="3" spans="1:11" x14ac:dyDescent="0.25">
      <c r="A3">
        <v>16.22</v>
      </c>
    </row>
    <row r="4" spans="1:11" x14ac:dyDescent="0.25">
      <c r="A4">
        <v>15.82</v>
      </c>
      <c r="C4" t="s">
        <v>1</v>
      </c>
      <c r="D4">
        <v>16</v>
      </c>
      <c r="H4" s="5" t="s">
        <v>21</v>
      </c>
      <c r="I4" s="5"/>
      <c r="J4" s="5"/>
      <c r="K4" s="5"/>
    </row>
    <row r="5" spans="1:11" x14ac:dyDescent="0.25">
      <c r="A5">
        <v>15.92</v>
      </c>
      <c r="C5" t="s">
        <v>2</v>
      </c>
      <c r="D5" s="3" t="s">
        <v>19</v>
      </c>
      <c r="H5" s="5"/>
      <c r="I5" s="5"/>
      <c r="J5" s="5"/>
      <c r="K5" s="5"/>
    </row>
    <row r="6" spans="1:11" x14ac:dyDescent="0.25">
      <c r="A6">
        <v>16.22</v>
      </c>
      <c r="C6" t="s">
        <v>3</v>
      </c>
      <c r="D6" s="1">
        <v>0.95</v>
      </c>
      <c r="H6" s="5"/>
      <c r="I6" s="5"/>
      <c r="J6" s="5"/>
      <c r="K6" s="5"/>
    </row>
    <row r="7" spans="1:11" x14ac:dyDescent="0.25">
      <c r="A7">
        <v>16.32</v>
      </c>
      <c r="C7" t="s">
        <v>4</v>
      </c>
      <c r="D7" s="2">
        <f>1-D6</f>
        <v>5.0000000000000044E-2</v>
      </c>
      <c r="E7" t="s">
        <v>20</v>
      </c>
      <c r="F7">
        <f>D7/2</f>
        <v>2.5000000000000022E-2</v>
      </c>
      <c r="H7" s="5"/>
      <c r="I7" s="5"/>
      <c r="J7" s="5"/>
      <c r="K7" s="5"/>
    </row>
    <row r="8" spans="1:11" x14ac:dyDescent="0.25">
      <c r="A8">
        <v>16.12</v>
      </c>
      <c r="C8" t="s">
        <v>5</v>
      </c>
      <c r="D8">
        <f>COUNT(A:A)</f>
        <v>8</v>
      </c>
      <c r="E8" s="3" t="s">
        <v>17</v>
      </c>
      <c r="F8">
        <f>D8-1</f>
        <v>7</v>
      </c>
      <c r="H8" s="5"/>
      <c r="I8" s="5"/>
      <c r="J8" s="5"/>
      <c r="K8" s="5"/>
    </row>
    <row r="9" spans="1:11" x14ac:dyDescent="0.25">
      <c r="A9">
        <v>15.92</v>
      </c>
      <c r="C9" t="s">
        <v>6</v>
      </c>
      <c r="D9" s="3" t="s">
        <v>12</v>
      </c>
      <c r="H9" s="5"/>
      <c r="I9" s="5"/>
      <c r="J9" s="5"/>
      <c r="K9" s="5"/>
    </row>
    <row r="10" spans="1:11" x14ac:dyDescent="0.25">
      <c r="C10" t="s">
        <v>8</v>
      </c>
      <c r="D10">
        <f>AVERAGE(A:A)</f>
        <v>16.069999999999997</v>
      </c>
      <c r="H10" s="5"/>
      <c r="I10" s="5"/>
      <c r="J10" s="5"/>
      <c r="K10" s="5"/>
    </row>
    <row r="11" spans="1:11" x14ac:dyDescent="0.25">
      <c r="C11" t="s">
        <v>14</v>
      </c>
      <c r="D11">
        <f>STDEV(A:A)</f>
        <v>0.17728105208558345</v>
      </c>
      <c r="H11" s="5"/>
      <c r="I11" s="5"/>
      <c r="J11" s="5"/>
      <c r="K11" s="5"/>
    </row>
    <row r="12" spans="1:11" x14ac:dyDescent="0.25">
      <c r="C12" t="s">
        <v>15</v>
      </c>
      <c r="D12">
        <f>D11/SQRT(D8)</f>
        <v>6.2678317052800789E-2</v>
      </c>
      <c r="H12" s="5"/>
      <c r="I12" s="5"/>
      <c r="J12" s="5"/>
      <c r="K12" s="5"/>
    </row>
    <row r="13" spans="1:11" x14ac:dyDescent="0.25">
      <c r="C13" t="s">
        <v>7</v>
      </c>
      <c r="D13">
        <f>(D10-D4)/D12</f>
        <v>1.1168136493044012</v>
      </c>
      <c r="H13" s="5"/>
      <c r="I13" s="5"/>
      <c r="J13" s="5"/>
      <c r="K13" s="5"/>
    </row>
    <row r="14" spans="1:11" x14ac:dyDescent="0.25">
      <c r="C14" t="s">
        <v>9</v>
      </c>
      <c r="D14">
        <f>TINV(D7,F8)</f>
        <v>2.3646242515927849</v>
      </c>
      <c r="H14" s="5"/>
      <c r="I14" s="5"/>
      <c r="J14" s="5"/>
      <c r="K14" s="5"/>
    </row>
    <row r="15" spans="1:11" x14ac:dyDescent="0.25">
      <c r="C15" t="s">
        <v>10</v>
      </c>
      <c r="D15">
        <f>TDIST(D13,F8,2)</f>
        <v>0.30093607677050821</v>
      </c>
      <c r="H15" s="5"/>
      <c r="I15" s="5"/>
      <c r="J15" s="5"/>
      <c r="K15" s="5"/>
    </row>
    <row r="16" spans="1:11" x14ac:dyDescent="0.25">
      <c r="H16" s="5"/>
      <c r="I16" s="5"/>
      <c r="J16" s="5"/>
      <c r="K16" s="5"/>
    </row>
  </sheetData>
  <mergeCells count="1">
    <mergeCell ref="H4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</vt:lpstr>
      <vt:lpstr>TUBES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Admin</cp:lastModifiedBy>
  <dcterms:created xsi:type="dcterms:W3CDTF">2015-09-17T09:08:02Z</dcterms:created>
  <dcterms:modified xsi:type="dcterms:W3CDTF">2019-03-17T09:28:27Z</dcterms:modified>
</cp:coreProperties>
</file>