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10_12_CO\CN_10_12_CO_REC\"/>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F11" i="1" s="1"/>
  <c r="G11" i="1" s="1"/>
  <c r="I12" i="1"/>
  <c r="F12" i="1" s="1"/>
  <c r="G12" i="1" s="1"/>
  <c r="I13" i="1"/>
  <c r="I14" i="1"/>
  <c r="I15" i="1"/>
  <c r="H15" i="1" s="1"/>
  <c r="I16" i="1"/>
  <c r="I17" i="1"/>
  <c r="I18" i="1"/>
  <c r="I19" i="1"/>
  <c r="H19" i="1" s="1"/>
  <c r="I20" i="1"/>
  <c r="I21" i="1"/>
  <c r="I22" i="1"/>
  <c r="H22" i="1" s="1"/>
  <c r="I23" i="1"/>
  <c r="H23" i="1" s="1"/>
  <c r="I24" i="1"/>
  <c r="I25" i="1"/>
  <c r="I26" i="1"/>
  <c r="H26" i="1" s="1"/>
  <c r="I27" i="1"/>
  <c r="H27" i="1" s="1"/>
  <c r="I28" i="1"/>
  <c r="H28" i="1" s="1"/>
  <c r="I29" i="1"/>
  <c r="I30" i="1"/>
  <c r="H30" i="1" s="1"/>
  <c r="I31" i="1"/>
  <c r="H31" i="1" s="1"/>
  <c r="I32" i="1"/>
  <c r="H32" i="1" s="1"/>
  <c r="I33" i="1"/>
  <c r="I34" i="1"/>
  <c r="H34" i="1" s="1"/>
  <c r="I35" i="1"/>
  <c r="H35" i="1" s="1"/>
  <c r="I36" i="1"/>
  <c r="H36" i="1" s="1"/>
  <c r="I37" i="1"/>
  <c r="I38" i="1"/>
  <c r="I39" i="1"/>
  <c r="H39" i="1" s="1"/>
  <c r="I40" i="1"/>
  <c r="H40" i="1" s="1"/>
  <c r="I41" i="1"/>
  <c r="I42" i="1"/>
  <c r="I43" i="1"/>
  <c r="H43" i="1" s="1"/>
  <c r="I44" i="1"/>
  <c r="H44" i="1" s="1"/>
  <c r="I45" i="1"/>
  <c r="I46" i="1"/>
  <c r="H46" i="1" s="1"/>
  <c r="I47" i="1"/>
  <c r="H47" i="1" s="1"/>
  <c r="I48" i="1"/>
  <c r="H48" i="1" s="1"/>
  <c r="I49" i="1"/>
  <c r="I50" i="1"/>
  <c r="H50" i="1" s="1"/>
  <c r="I51" i="1"/>
  <c r="H51" i="1" s="1"/>
  <c r="I52" i="1"/>
  <c r="H52" i="1" s="1"/>
  <c r="I53" i="1"/>
  <c r="F53" i="1"/>
  <c r="G53" i="1"/>
  <c r="I54" i="1"/>
  <c r="H54" i="1" s="1"/>
  <c r="F54" i="1"/>
  <c r="G54" i="1"/>
  <c r="I55" i="1"/>
  <c r="H55" i="1" s="1"/>
  <c r="I56" i="1"/>
  <c r="H56" i="1" s="1"/>
  <c r="F56" i="1"/>
  <c r="G56" i="1"/>
  <c r="I57" i="1"/>
  <c r="H57" i="1" s="1"/>
  <c r="I58" i="1"/>
  <c r="H58" i="1" s="1"/>
  <c r="F58" i="1"/>
  <c r="G58" i="1"/>
  <c r="I59" i="1"/>
  <c r="H59" i="1" s="1"/>
  <c r="I60" i="1"/>
  <c r="F60" i="1"/>
  <c r="G60" i="1"/>
  <c r="I61" i="1"/>
  <c r="H61" i="1" s="1"/>
  <c r="I62" i="1"/>
  <c r="H62" i="1" s="1"/>
  <c r="F62" i="1"/>
  <c r="G62" i="1"/>
  <c r="F63" i="1"/>
  <c r="G63" i="1" s="1"/>
  <c r="I63" i="1"/>
  <c r="H63" i="1" s="1"/>
  <c r="F64" i="1"/>
  <c r="G64" i="1" s="1"/>
  <c r="I64" i="1"/>
  <c r="H64" i="1" s="1"/>
  <c r="F65" i="1"/>
  <c r="G65" i="1" s="1"/>
  <c r="I65" i="1"/>
  <c r="H65" i="1" s="1"/>
  <c r="F66" i="1"/>
  <c r="G66" i="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60" i="1"/>
  <c r="F61" i="1"/>
  <c r="G61" i="1" s="1"/>
  <c r="F59" i="1"/>
  <c r="G59" i="1" s="1"/>
  <c r="F57" i="1"/>
  <c r="G57" i="1" s="1"/>
  <c r="F55" i="1"/>
  <c r="G55" i="1" s="1"/>
  <c r="H53" i="1"/>
  <c r="F52" i="1"/>
  <c r="G52" i="1" s="1"/>
  <c r="F51" i="1"/>
  <c r="G51" i="1" s="1"/>
  <c r="F50" i="1"/>
  <c r="G50" i="1" s="1"/>
  <c r="F49" i="1"/>
  <c r="G49" i="1" s="1"/>
  <c r="H49" i="1"/>
  <c r="F48" i="1"/>
  <c r="G48" i="1" s="1"/>
  <c r="F47" i="1"/>
  <c r="G47" i="1" s="1"/>
  <c r="F46" i="1"/>
  <c r="G46" i="1" s="1"/>
  <c r="F45" i="1"/>
  <c r="G45" i="1" s="1"/>
  <c r="H45" i="1"/>
  <c r="F44" i="1"/>
  <c r="G44" i="1" s="1"/>
  <c r="F43" i="1"/>
  <c r="G43" i="1" s="1"/>
  <c r="F42" i="1"/>
  <c r="G42" i="1" s="1"/>
  <c r="H42" i="1"/>
  <c r="F41" i="1"/>
  <c r="G41" i="1" s="1"/>
  <c r="H41" i="1"/>
  <c r="F40" i="1"/>
  <c r="G40" i="1" s="1"/>
  <c r="F39" i="1"/>
  <c r="G39" i="1" s="1"/>
  <c r="F38" i="1"/>
  <c r="G38" i="1" s="1"/>
  <c r="H38" i="1"/>
  <c r="F37" i="1"/>
  <c r="G37" i="1" s="1"/>
  <c r="H37" i="1"/>
  <c r="F36" i="1"/>
  <c r="G36" i="1" s="1"/>
  <c r="F35" i="1"/>
  <c r="G35" i="1" s="1"/>
  <c r="F34" i="1"/>
  <c r="G34" i="1" s="1"/>
  <c r="F33" i="1"/>
  <c r="G33" i="1" s="1"/>
  <c r="H33" i="1"/>
  <c r="F32" i="1"/>
  <c r="G32" i="1" s="1"/>
  <c r="H29"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A10" i="1"/>
  <c r="A11" i="1"/>
  <c r="A12" i="1"/>
  <c r="M8" i="1"/>
  <c r="M7" i="1"/>
  <c r="M6" i="1"/>
  <c r="M5" i="1"/>
  <c r="F5" i="1"/>
  <c r="M4" i="1"/>
  <c r="M3" i="1"/>
  <c r="M2" i="1"/>
  <c r="M1" i="1"/>
  <c r="E9" i="1"/>
  <c r="A13" i="1"/>
  <c r="A14" i="1" s="1"/>
  <c r="H13" i="1"/>
  <c r="H14" i="1"/>
  <c r="H16" i="1"/>
  <c r="H17" i="1"/>
  <c r="H18" i="1"/>
  <c r="A19" i="1"/>
  <c r="F19" i="1"/>
  <c r="G19" i="1"/>
  <c r="A20" i="1"/>
  <c r="F20" i="1"/>
  <c r="G20" i="1" s="1"/>
  <c r="H20" i="1"/>
  <c r="A21" i="1"/>
  <c r="F21" i="1"/>
  <c r="G21" i="1" s="1"/>
  <c r="H21" i="1"/>
  <c r="A22" i="1"/>
  <c r="F22" i="1"/>
  <c r="G22" i="1" s="1"/>
  <c r="A23" i="1"/>
  <c r="F23" i="1"/>
  <c r="G23" i="1" s="1"/>
  <c r="A24" i="1"/>
  <c r="F24" i="1"/>
  <c r="G24" i="1"/>
  <c r="H24" i="1"/>
  <c r="A25" i="1"/>
  <c r="F25" i="1"/>
  <c r="G25" i="1"/>
  <c r="H25" i="1"/>
  <c r="A26" i="1"/>
  <c r="F26" i="1"/>
  <c r="G26" i="1"/>
  <c r="A27" i="1"/>
  <c r="F27" i="1"/>
  <c r="G27" i="1"/>
  <c r="A28" i="1"/>
  <c r="F28" i="1"/>
  <c r="G28" i="1" s="1"/>
  <c r="A29" i="1"/>
  <c r="F29" i="1"/>
  <c r="G29" i="1" s="1"/>
  <c r="A30" i="1"/>
  <c r="F30" i="1"/>
  <c r="G30" i="1" s="1"/>
  <c r="A31" i="1"/>
  <c r="F31" i="1"/>
  <c r="G31" i="1" s="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0" i="1" l="1"/>
  <c r="H11" i="1"/>
  <c r="F13" i="1"/>
  <c r="G13" i="1" s="1"/>
  <c r="A15" i="1"/>
  <c r="F14" i="1"/>
  <c r="G14" i="1" s="1"/>
  <c r="H12" i="1"/>
  <c r="F15" i="1" l="1"/>
  <c r="G15" i="1" s="1"/>
  <c r="A16" i="1"/>
  <c r="A17" i="1" l="1"/>
  <c r="F16" i="1"/>
  <c r="G16" i="1" s="1"/>
  <c r="A18" i="1" l="1"/>
  <c r="F18" i="1" s="1"/>
  <c r="G18" i="1" s="1"/>
  <c r="F17" i="1"/>
  <c r="G17" i="1" s="1"/>
</calcChain>
</file>

<file path=xl/sharedStrings.xml><?xml version="1.0" encoding="utf-8"?>
<sst xmlns="http://schemas.openxmlformats.org/spreadsheetml/2006/main" count="400" uniqueCount="203">
  <si>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</si>
  <si>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</si>
  <si>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</si>
  <si>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</si>
  <si>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</si>
  <si>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</si>
  <si>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</si>
  <si>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</si>
  <si>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</si>
  <si>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</si>
  <si>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</si>
  <si>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</si>
  <si>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</si>
  <si>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</si>
  <si>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</si>
  <si>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</si>
  <si>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</si>
  <si>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</si>
  <si>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</si>
  <si>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</si>
  <si>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</si>
  <si>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</si>
  <si>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</si>
  <si>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</si>
  <si>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</si>
  <si>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</si>
  <si>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</si>
  <si>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</si>
  <si>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</si>
  <si>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</si>
  <si>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</si>
  <si>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</si>
  <si>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</si>
  <si>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</si>
  <si>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</si>
  <si>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</si>
  <si>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</si>
  <si>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</si>
  <si>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</si>
  <si>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</si>
  <si>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</si>
  <si>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</si>
  <si>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</si>
  <si>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</si>
  <si>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</si>
  <si>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</si>
  <si>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</si>
  <si>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</si>
  <si>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</si>
  <si>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</si>
  <si>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</si>
  <si>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</si>
  <si>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</si>
  <si>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</si>
  <si>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</si>
  <si>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</si>
  <si>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</si>
  <si>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</si>
  <si>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</si>
  <si>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</si>
  <si>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</si>
  <si>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</si>
  <si>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</si>
  <si>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</si>
  <si>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</si>
  <si>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</si>
  <si>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</si>
  <si>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</si>
  <si>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</si>
  <si>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</si>
  <si>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</si>
  <si>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</si>
  <si>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</si>
  <si>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</si>
  <si>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</si>
  <si>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</si>
  <si>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</si>
  <si>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</si>
  <si>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</si>
  <si>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</si>
  <si>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</si>
  <si>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</si>
  <si>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</si>
  <si>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</si>
  <si>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</si>
  <si>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</si>
  <si>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</si>
  <si>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</si>
  <si>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</si>
  <si>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</si>
  <si>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</si>
  <si>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</si>
  <si>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</si>
  <si>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</si>
  <si>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</si>
  <si>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</si>
  <si>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</si>
  <si>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</si>
  <si>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</si>
  <si>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</si>
  <si>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</si>
  <si>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</si>
  <si>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</si>
  <si>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</si>
  <si>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</si>
  <si>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</si>
  <si>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</si>
  <si>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</si>
  <si>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</si>
  <si>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</si>
  <si>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</si>
  <si>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</si>
  <si>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</si>
  <si>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</si>
  <si>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</si>
  <si>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</si>
  <si>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</si>
  <si>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</si>
  <si>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</si>
  <si>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</si>
  <si>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</si>
  <si>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</si>
  <si>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</si>
  <si>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</si>
  <si>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</si>
  <si>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</si>
  <si>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</si>
  <si>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</si>
  <si>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</si>
  <si>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</si>
  <si>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</si>
  <si>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</si>
  <si>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</si>
  <si>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</si>
  <si>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</si>
  <si>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</si>
  <si>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</si>
  <si>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</si>
  <si>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</si>
  <si>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</si>
  <si>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</si>
  <si>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</si>
  <si>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</si>
  <si>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</si>
  <si>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</si>
  <si>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</si>
  <si>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</si>
  <si>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</si>
  <si>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</si>
  <si>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</si>
  <si>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</si>
  <si>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</si>
  <si>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</si>
  <si>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</si>
  <si>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</si>
  <si>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</si>
  <si>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</si>
  <si>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</si>
  <si>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</si>
  <si>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</si>
  <si>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</si>
  <si>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</si>
  <si>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</si>
  <si>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</si>
  <si>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</si>
  <si>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</si>
  <si>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</si>
  <si>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</si>
  <si>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</si>
  <si>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</si>
  <si>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</si>
  <si>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</si>
  <si>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</si>
  <si>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</si>
  <si>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</si>
  <si>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</si>
  <si>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</si>
  <si>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</si>
  <si>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</si>
  <si>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</si>
  <si>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</si>
  <si>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</si>
  <si>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</si>
  <si>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</si>
  <si>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</si>
  <si>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</si>
  <si>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</si>
  <si>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 Gómez</t>
  </si>
  <si>
    <t>Ver descripción y observaciones</t>
  </si>
  <si>
    <t xml:space="preserve"> 271669007       Ver descripción y observaciones</t>
  </si>
  <si>
    <t>Ilustración</t>
  </si>
  <si>
    <t>CN_10_12_REC_100</t>
  </si>
  <si>
    <t>La química cuantitativa</t>
  </si>
  <si>
    <t xml:space="preserve">232819396
</t>
  </si>
  <si>
    <t>Fotografía</t>
  </si>
  <si>
    <t>Realizar ilustración según imagen guía tomando las imágenes de shutherstock.  Dejar plantilla en blanco en el lado izquierdo.</t>
  </si>
  <si>
    <t xml:space="preserve">Realizar ilustración según imagen guia, dejar espacio en blanco en la parte superior para texto. Es plantilla </t>
  </si>
  <si>
    <t>Realizar ilustración según imagen guia, dejar plantilla en blanco en la mitad izquierda para texto</t>
  </si>
  <si>
    <t>Dejar plantilla en blanco al lado izquierdo.  Dejar plantilla en blanco en la mitad izquierda para texto</t>
  </si>
  <si>
    <t>Realizar ilustración según imagen guia.  Dejar plantilla en blanco en la mitad izquierda para texto</t>
  </si>
  <si>
    <t>Realizar ilustración según imagen guia.  Dejar plantilla en blanco en la mitad izquierda para texto.</t>
  </si>
  <si>
    <t xml:space="preserve">143805652
</t>
  </si>
  <si>
    <t>Ver descripción y observaciones 143805652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</si>
</sst>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85406</xdr:colOff>
      <xdr:row>9</xdr:row>
      <xdr:rowOff>95251</xdr:rowOff>
    </xdr:from>
    <xdr:to>
      <xdr:col>9</xdr:col>
      <xdr:colOff>3456423</xdr:colOff>
      <xdr:row>9</xdr:row>
      <xdr:rowOff>1481667</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90823" y="2243668"/>
          <a:ext cx="3371017" cy="13864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783166</xdr:colOff>
      <xdr:row>10</xdr:row>
      <xdr:rowOff>84667</xdr:rowOff>
    </xdr:from>
    <xdr:to>
      <xdr:col>9</xdr:col>
      <xdr:colOff>2786009</xdr:colOff>
      <xdr:row>10</xdr:row>
      <xdr:rowOff>1449122</xdr:rowOff>
    </xdr:to>
    <xdr:pic>
      <xdr:nvPicPr>
        <xdr:cNvPr id="5" name="4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88583" y="4402667"/>
          <a:ext cx="2002843" cy="13644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518582</xdr:colOff>
      <xdr:row>11</xdr:row>
      <xdr:rowOff>0</xdr:rowOff>
    </xdr:from>
    <xdr:to>
      <xdr:col>9</xdr:col>
      <xdr:colOff>2769515</xdr:colOff>
      <xdr:row>11</xdr:row>
      <xdr:rowOff>1600664</xdr:rowOff>
    </xdr:to>
    <xdr:pic>
      <xdr:nvPicPr>
        <xdr:cNvPr id="6" name="Picture 2" descr="http://thumb9.shutterstock.com/display_pic_with_logo/186589/232819396/stock-photo-little-girl-in-red-dress-drinks-water-isolated-on-white-background-232819396.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223999" y="5820833"/>
          <a:ext cx="2250933" cy="16006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402166</xdr:colOff>
      <xdr:row>13</xdr:row>
      <xdr:rowOff>158749</xdr:rowOff>
    </xdr:from>
    <xdr:to>
      <xdr:col>9</xdr:col>
      <xdr:colOff>2726623</xdr:colOff>
      <xdr:row>13</xdr:row>
      <xdr:rowOff>1492248</xdr:rowOff>
    </xdr:to>
    <xdr:pic>
      <xdr:nvPicPr>
        <xdr:cNvPr id="8" name="7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107583" y="9651999"/>
          <a:ext cx="2324457" cy="1333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298839</xdr:colOff>
      <xdr:row>14</xdr:row>
      <xdr:rowOff>31749</xdr:rowOff>
    </xdr:from>
    <xdr:to>
      <xdr:col>9</xdr:col>
      <xdr:colOff>2671991</xdr:colOff>
      <xdr:row>14</xdr:row>
      <xdr:rowOff>1587500</xdr:rowOff>
    </xdr:to>
    <xdr:pic>
      <xdr:nvPicPr>
        <xdr:cNvPr id="11" name="10 Imagen"/>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004256" y="11070166"/>
          <a:ext cx="2373152" cy="15557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9</xdr:col>
      <xdr:colOff>2415831</xdr:colOff>
      <xdr:row>15</xdr:row>
      <xdr:rowOff>1651647</xdr:rowOff>
    </xdr:to>
    <xdr:pic>
      <xdr:nvPicPr>
        <xdr:cNvPr id="13" name="12 Imagen"/>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05417" y="12890500"/>
          <a:ext cx="2415831" cy="1651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16</xdr:row>
      <xdr:rowOff>0</xdr:rowOff>
    </xdr:from>
    <xdr:to>
      <xdr:col>9</xdr:col>
      <xdr:colOff>3435601</xdr:colOff>
      <xdr:row>16</xdr:row>
      <xdr:rowOff>2328334</xdr:rowOff>
    </xdr:to>
    <xdr:pic>
      <xdr:nvPicPr>
        <xdr:cNvPr id="15" name="14 Imagen"/>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05417" y="14636750"/>
          <a:ext cx="3435601" cy="23283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95250</xdr:colOff>
      <xdr:row>17</xdr:row>
      <xdr:rowOff>190502</xdr:rowOff>
    </xdr:from>
    <xdr:to>
      <xdr:col>9</xdr:col>
      <xdr:colOff>3013027</xdr:colOff>
      <xdr:row>17</xdr:row>
      <xdr:rowOff>1725084</xdr:rowOff>
    </xdr:to>
    <xdr:pic>
      <xdr:nvPicPr>
        <xdr:cNvPr id="16" name="15 Imagen"/>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800667" y="17409585"/>
          <a:ext cx="2917777" cy="1534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433916</xdr:colOff>
      <xdr:row>11</xdr:row>
      <xdr:rowOff>1661584</xdr:rowOff>
    </xdr:from>
    <xdr:to>
      <xdr:col>9</xdr:col>
      <xdr:colOff>2800184</xdr:colOff>
      <xdr:row>12</xdr:row>
      <xdr:rowOff>1805100</xdr:rowOff>
    </xdr:to>
    <xdr:pic>
      <xdr:nvPicPr>
        <xdr:cNvPr id="12" name="Imagen 11"/>
        <xdr:cNvPicPr>
          <a:picLocks noChangeAspect="1"/>
        </xdr:cNvPicPr>
      </xdr:nvPicPr>
      <xdr:blipFill rotWithShape="1">
        <a:blip xmlns:r="http://schemas.openxmlformats.org/officeDocument/2006/relationships" r:embed="rId9"/>
        <a:srcRect l="51660" t="37203" r="22882" b="24406"/>
        <a:stretch/>
      </xdr:blipFill>
      <xdr:spPr>
        <a:xfrm>
          <a:off x="14139333" y="7482417"/>
          <a:ext cx="2366268" cy="20061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90" zoomScaleNormal="90" zoomScalePageLayoutView="140" workbookViewId="0">
      <pane ySplit="9" topLeftCell="A10" activePane="bottomLeft" state="frozen"/>
      <selection pane="bottomLeft" activeCell="B19" sqref="B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5.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10</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192</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187</v>
      </c>
      <c r="D5" s="89"/>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171" customHeight="1" x14ac:dyDescent="0.25">
      <c r="A10" s="12" t="str">
        <f>IF(OR(B10&lt;&gt;"",J10&lt;&gt;""),"IMG01","")</f>
        <v>IMG01</v>
      </c>
      <c r="B10" s="62" t="s">
        <v>189</v>
      </c>
      <c r="C10" s="20" t="str">
        <f t="shared" ref="C10:C41" si="0">IF(OR(B10&lt;&gt;"",J10&lt;&gt;""),IF($G$4="Recurso",CONCATENATE($G$4," ",$G$5),$G$4),"")</f>
        <v>Recurso Diaporama F1</v>
      </c>
      <c r="D10" s="63" t="s">
        <v>190</v>
      </c>
      <c r="E10" s="63" t="s">
        <v>155</v>
      </c>
      <c r="F10" s="13" t="str">
        <f t="shared" ref="F10" ca="1" si="1">IF(OR(B10&lt;&gt;"",J10&lt;&gt;""),CONCATENATE($C$7,"_",$A10,IF($G$4="Cuaderno de Estudio","_small",CONCATENATE(IF(I10="","","n"),IF(LEFT($G$5,1)="F",".jpg",".png")))),"")</f>
        <v>CN_10_12_REC_100_IMG01.png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196</v>
      </c>
      <c r="O10" s="2" t="str">
        <f>'Definición técnica de imagenes'!A12</f>
        <v>M12D</v>
      </c>
    </row>
    <row r="11" spans="1:16" s="11" customFormat="1" ht="118.5" customHeight="1" x14ac:dyDescent="0.25">
      <c r="A11" s="12" t="str">
        <f t="shared" ref="A11:A18" si="3">IF(OR(B11&lt;&gt;"",J11&lt;&gt;""),CONCATENATE(LEFT(A10,3),IF(MID(A10,4,2)+1&lt;10,CONCATENATE("0",MID(A10,4,2)+1))),"")</f>
        <v>IMG02</v>
      </c>
      <c r="B11" s="62" t="s">
        <v>188</v>
      </c>
      <c r="C11" s="20" t="str">
        <f t="shared" si="0"/>
        <v>Recurso Diaporama F1</v>
      </c>
      <c r="D11" s="63" t="s">
        <v>190</v>
      </c>
      <c r="E11" s="63" t="s">
        <v>155</v>
      </c>
      <c r="F11" s="13" t="str">
        <f t="shared" ref="F11:F74" ca="1" si="4">IF(OR(B11&lt;&gt;"",J11&lt;&gt;""),CONCATENATE($C$7,"_",$A11,IF($G$4="Cuaderno de Estudio","_small",CONCATENATE(IF(I11="","","n"),IF(LEFT($G$5,1)="F",".jpg",".png")))),"")</f>
        <v>CN_10_12_REC_100_IMG02.png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197</v>
      </c>
      <c r="O11" s="2" t="str">
        <f>'Definición técnica de imagenes'!A13</f>
        <v>M101</v>
      </c>
    </row>
    <row r="12" spans="1:16" s="11" customFormat="1" ht="146.25" customHeight="1" x14ac:dyDescent="0.25">
      <c r="A12" s="12" t="str">
        <f t="shared" si="3"/>
        <v>IMG03</v>
      </c>
      <c r="B12" s="62" t="s">
        <v>193</v>
      </c>
      <c r="C12" s="20" t="str">
        <f t="shared" si="0"/>
        <v>Recurso Diaporama F1</v>
      </c>
      <c r="D12" s="63" t="s">
        <v>194</v>
      </c>
      <c r="E12" s="63" t="s">
        <v>155</v>
      </c>
      <c r="F12" s="13" t="str">
        <f t="shared" ca="1" si="4"/>
        <v>CN_10_12_REC_100_IMG03.png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198</v>
      </c>
      <c r="O12" s="2" t="str">
        <f>'Definición técnica de imagenes'!A18</f>
        <v>Diaporama F1</v>
      </c>
    </row>
    <row r="13" spans="1:16" s="11" customFormat="1" ht="142.5" customHeight="1" x14ac:dyDescent="0.25">
      <c r="A13" s="12" t="str">
        <f t="shared" si="3"/>
        <v>IMG04</v>
      </c>
      <c r="B13" s="62" t="s">
        <v>201</v>
      </c>
      <c r="C13" s="20" t="str">
        <f t="shared" si="0"/>
        <v>Recurso Diaporama F1</v>
      </c>
      <c r="D13" s="63" t="s">
        <v>190</v>
      </c>
      <c r="E13" s="63" t="s">
        <v>155</v>
      </c>
      <c r="F13" s="13" t="str">
        <f t="shared" ca="1" si="4"/>
        <v>CN_10_12_REC_100_IMG04.png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195</v>
      </c>
      <c r="O13" s="2" t="str">
        <f>'Definición técnica de imagenes'!A19</f>
        <v>F4</v>
      </c>
    </row>
    <row r="14" spans="1:16" s="11" customFormat="1" ht="121.5" customHeight="1" x14ac:dyDescent="0.25">
      <c r="A14" s="12" t="str">
        <f t="shared" si="3"/>
        <v>IMG05</v>
      </c>
      <c r="B14" s="62" t="s">
        <v>188</v>
      </c>
      <c r="C14" s="20" t="str">
        <f t="shared" si="0"/>
        <v>Recurso Diaporama F1</v>
      </c>
      <c r="D14" s="63" t="s">
        <v>190</v>
      </c>
      <c r="E14" s="63" t="s">
        <v>155</v>
      </c>
      <c r="F14" s="13" t="str">
        <f t="shared" ca="1" si="4"/>
        <v>CN_10_12_REC_100_IMG05.png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199</v>
      </c>
      <c r="O14" s="2" t="str">
        <f>'Definición técnica de imagenes'!A22</f>
        <v>F6</v>
      </c>
    </row>
    <row r="15" spans="1:16" s="11" customFormat="1" ht="145.5" customHeight="1" x14ac:dyDescent="0.25">
      <c r="A15" s="12" t="str">
        <f t="shared" si="3"/>
        <v>IMG06</v>
      </c>
      <c r="B15" s="62" t="s">
        <v>202</v>
      </c>
      <c r="C15" s="20" t="str">
        <f t="shared" si="0"/>
        <v>Recurso Diaporama F1</v>
      </c>
      <c r="D15" s="63" t="s">
        <v>190</v>
      </c>
      <c r="E15" s="63" t="s">
        <v>155</v>
      </c>
      <c r="F15" s="13" t="str">
        <f t="shared" ca="1" si="4"/>
        <v>CN_10_12_REC_100_IMG06.png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t="s">
        <v>199</v>
      </c>
      <c r="O15" s="2" t="str">
        <f>'Definición técnica de imagenes'!A24</f>
        <v>F6B</v>
      </c>
    </row>
    <row r="16" spans="1:16" s="11" customFormat="1" ht="137.25" customHeight="1" x14ac:dyDescent="0.3">
      <c r="A16" s="12" t="str">
        <f t="shared" si="3"/>
        <v>IMG07</v>
      </c>
      <c r="B16" s="62" t="s">
        <v>188</v>
      </c>
      <c r="C16" s="20" t="str">
        <f t="shared" si="0"/>
        <v>Recurso Diaporama F1</v>
      </c>
      <c r="D16" s="63" t="s">
        <v>190</v>
      </c>
      <c r="E16" s="63" t="s">
        <v>155</v>
      </c>
      <c r="F16" s="13" t="str">
        <f t="shared" ca="1" si="4"/>
        <v>CN_10_12_REC_100_IMG07.png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t="s">
        <v>200</v>
      </c>
      <c r="O16" s="2" t="str">
        <f>'Definición técnica de imagenes'!A25</f>
        <v>F7</v>
      </c>
    </row>
    <row r="17" spans="1:15" s="11" customFormat="1" ht="203.25" customHeight="1" x14ac:dyDescent="0.25">
      <c r="A17" s="12" t="str">
        <f t="shared" si="3"/>
        <v>IMG08</v>
      </c>
      <c r="B17" s="62" t="s">
        <v>202</v>
      </c>
      <c r="C17" s="20" t="str">
        <f t="shared" si="0"/>
        <v>Recurso Diaporama F1</v>
      </c>
      <c r="D17" s="63" t="s">
        <v>190</v>
      </c>
      <c r="E17" s="63" t="s">
        <v>155</v>
      </c>
      <c r="F17" s="13" t="str">
        <f t="shared" ca="1" si="4"/>
        <v>CN_10_12_REC_100_IMG08.png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t="s">
        <v>199</v>
      </c>
      <c r="O17" s="2" t="str">
        <f>'Definición técnica de imagenes'!A27</f>
        <v>F7B</v>
      </c>
    </row>
    <row r="18" spans="1:15" s="11" customFormat="1" ht="186" customHeight="1" x14ac:dyDescent="0.25">
      <c r="A18" s="12" t="str">
        <f t="shared" si="3"/>
        <v>IMG09</v>
      </c>
      <c r="B18" s="62" t="s">
        <v>202</v>
      </c>
      <c r="C18" s="20" t="str">
        <f t="shared" si="0"/>
        <v>Recurso Diaporama F1</v>
      </c>
      <c r="D18" s="63" t="s">
        <v>190</v>
      </c>
      <c r="E18" s="63" t="s">
        <v>155</v>
      </c>
      <c r="F18" s="13" t="str">
        <f t="shared" ca="1" si="4"/>
        <v>CN_10_12_REC_100_IMG09.png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t="s">
        <v>199</v>
      </c>
      <c r="O18" s="2" t="str">
        <f>'Definición técnica de imagenes'!A30</f>
        <v>F8</v>
      </c>
    </row>
    <row r="19" spans="1:15" s="11" customFormat="1" ht="155.25" customHeigh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6"/>
      <c r="O19" s="2" t="str">
        <f>'Definición técnica de imagenes'!A31</f>
        <v>F10</v>
      </c>
    </row>
    <row r="20" spans="1:15" s="11" customFormat="1" ht="172.5"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98"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9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6"/>
      <c r="O22" s="2" t="str">
        <f>'Definición técnica de imagenes'!A34</f>
        <v>F12</v>
      </c>
    </row>
    <row r="23" spans="1:15" s="11" customFormat="1" ht="189"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6"/>
      <c r="O23" s="2" t="str">
        <f>'Definición técnica de imagenes'!A35</f>
        <v>F13</v>
      </c>
    </row>
    <row r="24" spans="1:15" s="11" customFormat="1" ht="137.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6"/>
      <c r="O24" s="2" t="str">
        <f>'Definición técnica de imagenes'!A37</f>
        <v>F13B</v>
      </c>
    </row>
    <row r="25" spans="1:15" s="11" customFormat="1" ht="222.7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6"/>
    </row>
    <row r="26" spans="1:15" s="11" customFormat="1" ht="181.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6"/>
    </row>
    <row r="27" spans="1:15" s="11" customFormat="1" ht="183.75"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2016-03-15T17:23:03Z</dcterms:modified>
</cp:coreProperties>
</file>