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2_CO\CN_10_12_CO_REC\"/>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H31" i="1"/>
  <c r="H30" i="1"/>
  <c r="H29" i="1"/>
  <c r="H28" i="1"/>
  <c r="H27"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F25" i="1"/>
  <c r="G25" i="1"/>
  <c r="H25" i="1"/>
  <c r="A26" i="1"/>
  <c r="F26" i="1"/>
  <c r="G26" i="1"/>
  <c r="H26" i="1"/>
  <c r="A27" i="1"/>
  <c r="F27" i="1"/>
  <c r="G27" i="1"/>
  <c r="A28" i="1"/>
  <c r="F28" i="1"/>
  <c r="G28" i="1"/>
  <c r="A29" i="1"/>
  <c r="F29" i="1"/>
  <c r="G29" i="1"/>
  <c r="A30" i="1"/>
  <c r="F30" i="1"/>
  <c r="G30" i="1"/>
  <c r="A31" i="1"/>
  <c r="F31" i="1"/>
  <c r="G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<sst xmlns="http://schemas.openxmlformats.org/spreadsheetml/2006/main" count="416" uniqueCount="196">
  <si>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</si>
  <si>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</si>
  <si>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</si>
  <si>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</si>
  <si>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</si>
  <si>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</si>
  <si>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</si>
  <si>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</si>
  <si>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</si>
  <si>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</si>
  <si>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</si>
  <si>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</si>
  <si>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</si>
  <si>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</si>
  <si>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</si>
  <si>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</si>
  <si>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</si>
  <si>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</si>
  <si>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</si>
  <si>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</si>
  <si>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</si>
  <si>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</si>
  <si>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</si>
  <si>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</si>
  <si>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</si>
  <si>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</si>
  <si>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</si>
  <si>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</si>
  <si>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</si>
  <si>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</si>
  <si>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</si>
  <si>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</si>
  <si>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</si>
  <si>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</si>
  <si>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</si>
  <si>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</si>
  <si>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</si>
  <si>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</si>
  <si>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</si>
  <si>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</si>
  <si>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</si>
  <si>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</si>
  <si>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</si>
  <si>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</si>
  <si>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</si>
  <si>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</si>
  <si>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</si>
  <si>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</si>
  <si>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</si>
  <si>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</si>
  <si>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</si>
  <si>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</si>
  <si>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</si>
  <si>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</si>
  <si>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</si>
  <si>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</si>
  <si>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</si>
  <si>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</si>
  <si>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</si>
  <si>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</si>
  <si>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</si>
  <si>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</si>
  <si>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</si>
  <si>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</si>
  <si>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</si>
  <si>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</si>
  <si>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</si>
  <si>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</si>
  <si>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</si>
  <si>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</si>
  <si>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</si>
  <si>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</si>
  <si>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</si>
  <si>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</si>
  <si>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</si>
  <si>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</si>
  <si>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</si>
  <si>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</si>
  <si>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</si>
  <si>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</si>
  <si>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</si>
  <si>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</si>
  <si>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</si>
  <si>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</si>
  <si>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</si>
  <si>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</si>
  <si>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</si>
  <si>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</si>
  <si>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</si>
  <si>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</si>
  <si>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</si>
  <si>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</si>
  <si>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</si>
  <si>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</si>
  <si>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</si>
  <si>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</si>
  <si>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</si>
  <si>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</si>
  <si>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</si>
  <si>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</si>
  <si>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</si>
  <si>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</si>
  <si>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</si>
  <si>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</si>
  <si>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</si>
  <si>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</si>
  <si>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</si>
  <si>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</si>
  <si>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</si>
  <si>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</si>
  <si>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</si>
  <si>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</si>
  <si>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</si>
  <si>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</si>
  <si>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</si>
  <si>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</si>
  <si>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</si>
  <si>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</si>
  <si>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</si>
  <si>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</si>
  <si>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</si>
  <si>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</si>
  <si>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</si>
  <si>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</si>
  <si>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</si>
  <si>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</si>
  <si>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</si>
  <si>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</si>
  <si>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</si>
  <si>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</si>
  <si>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</si>
  <si>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</si>
  <si>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</si>
  <si>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</si>
  <si>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</si>
  <si>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</si>
  <si>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</si>
  <si>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</si>
  <si>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</si>
  <si>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</si>
  <si>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</si>
  <si>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</si>
  <si>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</si>
  <si>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</si>
  <si>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</si>
  <si>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</si>
  <si>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</si>
  <si>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</si>
  <si>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</si>
  <si>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</si>
  <si>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</si>
  <si>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</si>
  <si>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</si>
  <si>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</si>
  <si>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</si>
  <si>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</si>
  <si>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</si>
  <si>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</si>
  <si>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</si>
  <si>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</si>
  <si>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</si>
  <si>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</si>
  <si>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</si>
  <si>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</si>
  <si>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</si>
  <si>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</si>
  <si>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</si>
  <si>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</si>
  <si>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</si>
  <si>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</si>
  <si>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</si>
  <si>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</si>
  <si>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</si>
  <si>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</si>
  <si>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</si>
  <si>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</si>
  <si>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</si>
  <si>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</si>
  <si>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</si>
  <si>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</si>
  <si>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</si>
  <si>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</si>
  <si>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</si>
  <si>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</si>
  <si>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</si>
  <si>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</si>
  <si>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</si>
  <si>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</si>
  <si>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 xml:space="preserve">La química cuantitativa </t>
  </si>
  <si>
    <t>CN_10_12_REC_170</t>
  </si>
  <si>
    <t>Ver descripción y observaciones</t>
  </si>
  <si>
    <t>Ilustración</t>
  </si>
  <si>
    <t xml:space="preserve">Realizar ilustración igual a la imagen guia. </t>
  </si>
  <si>
    <t xml:space="preserve">Realizar ilustración igual a la imagen guia.  </t>
  </si>
  <si>
    <t xml:space="preserve">Realizar ilustración igual a la imagen guia. Por favor no dejar espacio entre el porcentaje y número </t>
  </si>
  <si>
    <t xml:space="preserve">Realizar ilustración igual a la imagen guia.  Por favor no dejar espacio entre el porcentaje y número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</si>
</sst>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635002</xdr:colOff>
      <xdr:row>9</xdr:row>
      <xdr:rowOff>10584</xdr:rowOff>
    </xdr:from>
    <xdr:to>
      <xdr:col>9</xdr:col>
      <xdr:colOff>3000608</xdr:colOff>
      <xdr:row>9</xdr:row>
      <xdr:rowOff>1513418</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40419" y="2159001"/>
          <a:ext cx="2365606" cy="15028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328083</xdr:colOff>
      <xdr:row>9</xdr:row>
      <xdr:rowOff>1566332</xdr:rowOff>
    </xdr:from>
    <xdr:to>
      <xdr:col>9</xdr:col>
      <xdr:colOff>2314341</xdr:colOff>
      <xdr:row>10</xdr:row>
      <xdr:rowOff>1352951</xdr:rowOff>
    </xdr:to>
    <xdr:pic>
      <xdr:nvPicPr>
        <xdr:cNvPr id="3" name="2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0" y="3714749"/>
          <a:ext cx="1986258" cy="1363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74084</xdr:colOff>
      <xdr:row>10</xdr:row>
      <xdr:rowOff>1270000</xdr:rowOff>
    </xdr:from>
    <xdr:to>
      <xdr:col>9</xdr:col>
      <xdr:colOff>2210859</xdr:colOff>
      <xdr:row>11</xdr:row>
      <xdr:rowOff>1523999</xdr:rowOff>
    </xdr:to>
    <xdr:pic>
      <xdr:nvPicPr>
        <xdr:cNvPr id="4" name="3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79501" y="4995333"/>
          <a:ext cx="2136775" cy="1756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116417</xdr:colOff>
      <xdr:row>12</xdr:row>
      <xdr:rowOff>548319</xdr:rowOff>
    </xdr:from>
    <xdr:to>
      <xdr:col>9</xdr:col>
      <xdr:colOff>3661833</xdr:colOff>
      <xdr:row>12</xdr:row>
      <xdr:rowOff>950697</xdr:rowOff>
    </xdr:to>
    <xdr:pic>
      <xdr:nvPicPr>
        <xdr:cNvPr id="5"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1834" y="7501569"/>
          <a:ext cx="3545416" cy="402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455083</xdr:colOff>
      <xdr:row>14</xdr:row>
      <xdr:rowOff>63500</xdr:rowOff>
    </xdr:from>
    <xdr:to>
      <xdr:col>9</xdr:col>
      <xdr:colOff>2381250</xdr:colOff>
      <xdr:row>14</xdr:row>
      <xdr:rowOff>1478799</xdr:rowOff>
    </xdr:to>
    <xdr:pic>
      <xdr:nvPicPr>
        <xdr:cNvPr id="7" name="6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160500" y="11006667"/>
          <a:ext cx="1926167" cy="1415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444500</xdr:colOff>
      <xdr:row>14</xdr:row>
      <xdr:rowOff>1778001</xdr:rowOff>
    </xdr:from>
    <xdr:to>
      <xdr:col>9</xdr:col>
      <xdr:colOff>2074333</xdr:colOff>
      <xdr:row>15</xdr:row>
      <xdr:rowOff>1460501</xdr:rowOff>
    </xdr:to>
    <xdr:pic>
      <xdr:nvPicPr>
        <xdr:cNvPr id="8" name="7 Imagen"/>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149917" y="12721168"/>
          <a:ext cx="1629833" cy="149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1164167</xdr:colOff>
      <xdr:row>16</xdr:row>
      <xdr:rowOff>508000</xdr:rowOff>
    </xdr:from>
    <xdr:to>
      <xdr:col>9</xdr:col>
      <xdr:colOff>2998259</xdr:colOff>
      <xdr:row>16</xdr:row>
      <xdr:rowOff>1631950</xdr:rowOff>
    </xdr:to>
    <xdr:pic>
      <xdr:nvPicPr>
        <xdr:cNvPr id="10" name="9 Imagen"/>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69584" y="14827250"/>
          <a:ext cx="1834092"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3717925</xdr:colOff>
      <xdr:row>17</xdr:row>
      <xdr:rowOff>1985433</xdr:rowOff>
    </xdr:to>
    <xdr:pic>
      <xdr:nvPicPr>
        <xdr:cNvPr id="12" name="11 Imagen"/>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05417" y="16340667"/>
          <a:ext cx="3717925" cy="1985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656167</xdr:colOff>
      <xdr:row>18</xdr:row>
      <xdr:rowOff>95251</xdr:rowOff>
    </xdr:from>
    <xdr:to>
      <xdr:col>9</xdr:col>
      <xdr:colOff>1862666</xdr:colOff>
      <xdr:row>18</xdr:row>
      <xdr:rowOff>1812213</xdr:rowOff>
    </xdr:to>
    <xdr:pic>
      <xdr:nvPicPr>
        <xdr:cNvPr id="13" name="12 Imagen"/>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361584" y="18796001"/>
          <a:ext cx="1206499" cy="17169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486833</xdr:colOff>
      <xdr:row>19</xdr:row>
      <xdr:rowOff>56650</xdr:rowOff>
    </xdr:from>
    <xdr:to>
      <xdr:col>9</xdr:col>
      <xdr:colOff>3664255</xdr:colOff>
      <xdr:row>19</xdr:row>
      <xdr:rowOff>2264834</xdr:rowOff>
    </xdr:to>
    <xdr:pic>
      <xdr:nvPicPr>
        <xdr:cNvPr id="14" name="13 Imagen"/>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192250" y="20725900"/>
          <a:ext cx="3177422" cy="2208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582083</xdr:colOff>
      <xdr:row>20</xdr:row>
      <xdr:rowOff>910167</xdr:rowOff>
    </xdr:from>
    <xdr:to>
      <xdr:col>9</xdr:col>
      <xdr:colOff>1806575</xdr:colOff>
      <xdr:row>20</xdr:row>
      <xdr:rowOff>1897592</xdr:rowOff>
    </xdr:to>
    <xdr:pic>
      <xdr:nvPicPr>
        <xdr:cNvPr id="15" name="14 Imagen"/>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287500" y="24077084"/>
          <a:ext cx="1224492" cy="98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634999</xdr:colOff>
      <xdr:row>21</xdr:row>
      <xdr:rowOff>31750</xdr:rowOff>
    </xdr:from>
    <xdr:to>
      <xdr:col>9</xdr:col>
      <xdr:colOff>2857500</xdr:colOff>
      <xdr:row>21</xdr:row>
      <xdr:rowOff>2352314</xdr:rowOff>
    </xdr:to>
    <xdr:pic>
      <xdr:nvPicPr>
        <xdr:cNvPr id="16" name="15 Imagen"/>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340416" y="25717500"/>
          <a:ext cx="2222501" cy="23205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16</xdr:col>
      <xdr:colOff>16595</xdr:colOff>
      <xdr:row>22</xdr:row>
      <xdr:rowOff>259804</xdr:rowOff>
    </xdr:to>
    <xdr:pic>
      <xdr:nvPicPr>
        <xdr:cNvPr id="17" name="Imagen 16"/>
        <xdr:cNvPicPr>
          <a:picLocks noChangeAspect="1"/>
        </xdr:cNvPicPr>
      </xdr:nvPicPr>
      <xdr:blipFill rotWithShape="1">
        <a:blip xmlns:r="http://schemas.openxmlformats.org/officeDocument/2006/relationships" r:embed="rId13"/>
        <a:srcRect l="50553" t="38187" r="25649" b="24407"/>
        <a:stretch/>
      </xdr:blipFill>
      <xdr:spPr>
        <a:xfrm>
          <a:off x="17631833" y="25685750"/>
          <a:ext cx="3096345" cy="2736304"/>
        </a:xfrm>
        <a:prstGeom prst="rect">
          <a:avLst/>
        </a:prstGeom>
      </xdr:spPr>
    </xdr:pic>
    <xdr:clientData/>
  </xdr:twoCellAnchor>
  <xdr:twoCellAnchor editAs="oneCell">
    <xdr:from>
      <xdr:col>9</xdr:col>
      <xdr:colOff>971438</xdr:colOff>
      <xdr:row>13</xdr:row>
      <xdr:rowOff>126999</xdr:rowOff>
    </xdr:from>
    <xdr:to>
      <xdr:col>9</xdr:col>
      <xdr:colOff>3085761</xdr:colOff>
      <xdr:row>13</xdr:row>
      <xdr:rowOff>1995470</xdr:rowOff>
    </xdr:to>
    <xdr:pic>
      <xdr:nvPicPr>
        <xdr:cNvPr id="18" name="Imagen 17"/>
        <xdr:cNvPicPr>
          <a:picLocks noChangeAspect="1"/>
        </xdr:cNvPicPr>
      </xdr:nvPicPr>
      <xdr:blipFill rotWithShape="1">
        <a:blip xmlns:r="http://schemas.openxmlformats.org/officeDocument/2006/relationships" r:embed="rId13"/>
        <a:srcRect l="50553" t="38187" r="25649" b="24407"/>
        <a:stretch/>
      </xdr:blipFill>
      <xdr:spPr>
        <a:xfrm>
          <a:off x="14676855" y="8572499"/>
          <a:ext cx="2114323" cy="18684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90" zoomScaleNormal="90" zoomScalePageLayoutView="140" workbookViewId="0">
      <pane ySplit="9" topLeftCell="A14"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1.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3.75" customHeigh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CN_10_12_REC_170_IMG01.jpg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194</v>
      </c>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190</v>
      </c>
      <c r="C11" s="20" t="str">
        <f t="shared" si="0"/>
        <v>Recurso F6</v>
      </c>
      <c r="D11" s="63" t="s">
        <v>191</v>
      </c>
      <c r="E11" s="63" t="s">
        <v>150</v>
      </c>
      <c r="F11" s="13" t="str">
        <f t="shared" ref="F11:F74" ca="1" si="4">IF(OR(B11&lt;&gt;"",J11&lt;&gt;""),CONCATENATE($C$7,"_",$A11,IF($G$4="Cuaderno de Estudio","_small",CONCATENATE(IF(I11="","","n"),IF(LEFT($G$5,1)="F",".jpg",".png")))),"")</f>
        <v>CN_10_12_REC_170_IMG02.jpg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192</v>
      </c>
      <c r="O11" s="2" t="str">
        <f>'Definición técnica de imagenes'!A13</f>
        <v>M101</v>
      </c>
    </row>
    <row r="12" spans="1:16" s="11" customFormat="1" ht="135.75" customHeight="1" x14ac:dyDescent="0.25">
      <c r="A12" s="12" t="str">
        <f t="shared" si="3"/>
        <v>IMG03</v>
      </c>
      <c r="B12" s="62" t="s">
        <v>190</v>
      </c>
      <c r="C12" s="20" t="str">
        <f t="shared" si="0"/>
        <v>Recurso F6</v>
      </c>
      <c r="D12" s="63" t="s">
        <v>191</v>
      </c>
      <c r="E12" s="63" t="s">
        <v>155</v>
      </c>
      <c r="F12" s="13" t="str">
        <f t="shared" ca="1" si="4"/>
        <v>CN_10_12_REC_170_IMG03n.jpg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CN_10_12_REC_170_IMG03a.jpg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194</v>
      </c>
      <c r="O12" s="2" t="str">
        <f>'Definición técnica de imagenes'!A18</f>
        <v>Diaporama F1</v>
      </c>
    </row>
    <row r="13" spans="1:16" s="11" customFormat="1" ht="117.75" customHeight="1" x14ac:dyDescent="0.25">
      <c r="A13" s="12" t="str">
        <f t="shared" si="3"/>
        <v>IMG04</v>
      </c>
      <c r="B13" s="62" t="s">
        <v>190</v>
      </c>
      <c r="C13" s="20" t="str">
        <f t="shared" si="0"/>
        <v>Recurso F6</v>
      </c>
      <c r="D13" s="63" t="s">
        <v>191</v>
      </c>
      <c r="E13" s="63" t="s">
        <v>155</v>
      </c>
      <c r="F13" s="13" t="str">
        <f t="shared" ca="1" si="4"/>
        <v>CN_10_12_REC_170_IMG04n.jpg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CN_10_12_REC_170_IMG04a.jpg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192</v>
      </c>
      <c r="O13" s="2" t="str">
        <f>'Definición técnica de imagenes'!A19</f>
        <v>F4</v>
      </c>
    </row>
    <row r="14" spans="1:16" s="11" customFormat="1" ht="196.5" customHeight="1" x14ac:dyDescent="0.25">
      <c r="A14" s="12" t="str">
        <f t="shared" si="3"/>
        <v>IMG05</v>
      </c>
      <c r="B14" s="62" t="s">
        <v>190</v>
      </c>
      <c r="C14" s="20" t="str">
        <f t="shared" si="0"/>
        <v>Recurso F6</v>
      </c>
      <c r="D14" s="63" t="s">
        <v>191</v>
      </c>
      <c r="E14" s="63" t="s">
        <v>155</v>
      </c>
      <c r="F14" s="13" t="str">
        <f t="shared" ca="1" si="4"/>
        <v>CN_10_12_REC_170_IMG05n.jpg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CN_10_12_REC_170_IMG05a.jpg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192</v>
      </c>
      <c r="O14" s="2" t="str">
        <f>'Definición técnica de imagenes'!A22</f>
        <v>F6</v>
      </c>
    </row>
    <row r="15" spans="1:16" s="11" customFormat="1" ht="142.5" customHeight="1" x14ac:dyDescent="0.25">
      <c r="A15" s="12" t="str">
        <f t="shared" si="3"/>
        <v>IMG06</v>
      </c>
      <c r="B15" s="62" t="s">
        <v>190</v>
      </c>
      <c r="C15" s="20" t="str">
        <f t="shared" si="0"/>
        <v>Recurso F6</v>
      </c>
      <c r="D15" s="63" t="s">
        <v>191</v>
      </c>
      <c r="E15" s="63" t="s">
        <v>155</v>
      </c>
      <c r="F15" s="13" t="str">
        <f t="shared" ca="1" si="4"/>
        <v>CN_10_12_REC_170_IMG06n.jpg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CN_10_12_REC_170_IMG06a.jpg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195</v>
      </c>
      <c r="O15" s="2" t="str">
        <f>'Definición técnica de imagenes'!A24</f>
        <v>F6B</v>
      </c>
    </row>
    <row r="16" spans="1:16" s="11" customFormat="1" ht="123" customHeight="1" x14ac:dyDescent="0.3">
      <c r="A16" s="12" t="str">
        <f t="shared" si="3"/>
        <v>IMG07</v>
      </c>
      <c r="B16" s="62" t="s">
        <v>190</v>
      </c>
      <c r="C16" s="20" t="str">
        <f t="shared" si="0"/>
        <v>Recurso F6</v>
      </c>
      <c r="D16" s="63" t="s">
        <v>191</v>
      </c>
      <c r="E16" s="63" t="s">
        <v>155</v>
      </c>
      <c r="F16" s="13" t="str">
        <f t="shared" ca="1" si="4"/>
        <v>CN_10_12_REC_170_IMG07n.jpg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CN_10_12_REC_170_IMG07a.jpg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193</v>
      </c>
      <c r="O16" s="2" t="str">
        <f>'Definición técnica de imagenes'!A25</f>
        <v>F7</v>
      </c>
    </row>
    <row r="17" spans="1:15" s="11" customFormat="1" ht="159" customHeight="1" x14ac:dyDescent="0.25">
      <c r="A17" s="12" t="str">
        <f t="shared" si="3"/>
        <v>IMG08</v>
      </c>
      <c r="B17" s="62" t="s">
        <v>190</v>
      </c>
      <c r="C17" s="20" t="str">
        <f t="shared" si="0"/>
        <v>Recurso F6</v>
      </c>
      <c r="D17" s="63" t="s">
        <v>191</v>
      </c>
      <c r="E17" s="63" t="s">
        <v>155</v>
      </c>
      <c r="F17" s="13" t="str">
        <f t="shared" ca="1" si="4"/>
        <v>CN_10_12_REC_170_IMG08n.jpg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CN_10_12_REC_170_IMG08a.jpg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194</v>
      </c>
      <c r="O17" s="2" t="str">
        <f>'Definición técnica de imagenes'!A27</f>
        <v>F7B</v>
      </c>
    </row>
    <row r="18" spans="1:15" s="11" customFormat="1" ht="186" customHeight="1" x14ac:dyDescent="0.25">
      <c r="A18" s="12" t="str">
        <f t="shared" si="3"/>
        <v>IMG09</v>
      </c>
      <c r="B18" s="62" t="s">
        <v>190</v>
      </c>
      <c r="C18" s="20" t="str">
        <f t="shared" si="0"/>
        <v>Recurso F6</v>
      </c>
      <c r="D18" s="63" t="s">
        <v>191</v>
      </c>
      <c r="E18" s="63" t="s">
        <v>155</v>
      </c>
      <c r="F18" s="13" t="str">
        <f t="shared" ca="1" si="4"/>
        <v>CN_10_12_REC_170_IMG09n.jpg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CN_10_12_REC_170_IMG09a.jpg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192</v>
      </c>
      <c r="O18" s="2" t="str">
        <f>'Definición técnica de imagenes'!A30</f>
        <v>F8</v>
      </c>
    </row>
    <row r="19" spans="1:15" s="11" customFormat="1" ht="155.25" customHeight="1" x14ac:dyDescent="0.25">
      <c r="A19" s="12" t="str">
        <f t="shared" ref="A19:A50" si="6">IF(OR(B19&lt;&gt;"",J19&lt;&gt;""),CONCATENATE(LEFT(A18,3),IF(MID(A18,4,2)+1&lt;10,CONCATENATE("0",MID(A18,4,2)+1),MID(A18,4,2)+1)),"")</f>
        <v>IMG10</v>
      </c>
      <c r="B19" s="62" t="s">
        <v>190</v>
      </c>
      <c r="C19" s="20" t="str">
        <f t="shared" si="0"/>
        <v>Recurso F6</v>
      </c>
      <c r="D19" s="63" t="s">
        <v>191</v>
      </c>
      <c r="E19" s="63" t="s">
        <v>155</v>
      </c>
      <c r="F19" s="13" t="str">
        <f t="shared" ca="1" si="4"/>
        <v>CN_10_12_REC_170_IMG10n.jpg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CN_10_12_REC_170_IMG10a.jpg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6" t="s">
        <v>192</v>
      </c>
      <c r="O19" s="2" t="str">
        <f>'Definición técnica de imagenes'!A31</f>
        <v>F10</v>
      </c>
    </row>
    <row r="20" spans="1:15" s="11" customFormat="1" ht="196.5" customHeight="1" x14ac:dyDescent="0.25">
      <c r="A20" s="12" t="str">
        <f t="shared" si="6"/>
        <v>IMG11</v>
      </c>
      <c r="B20" s="62" t="s">
        <v>190</v>
      </c>
      <c r="C20" s="20" t="str">
        <f t="shared" si="0"/>
        <v>Recurso F6</v>
      </c>
      <c r="D20" s="63" t="s">
        <v>191</v>
      </c>
      <c r="E20" s="63" t="s">
        <v>155</v>
      </c>
      <c r="F20" s="13" t="str">
        <f t="shared" ca="1" si="4"/>
        <v>CN_10_12_REC_170_IMG11n.jpg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CN_10_12_REC_170_IMG11a.jpg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192</v>
      </c>
      <c r="O20" s="2" t="str">
        <f>'Definición técnica de imagenes'!A32</f>
        <v>F10B</v>
      </c>
    </row>
    <row r="21" spans="1:15" s="11" customFormat="1" ht="198" customHeight="1" x14ac:dyDescent="0.25">
      <c r="A21" s="12" t="str">
        <f t="shared" si="6"/>
        <v>IMG12</v>
      </c>
      <c r="B21" s="62" t="s">
        <v>190</v>
      </c>
      <c r="C21" s="20" t="str">
        <f t="shared" si="0"/>
        <v>Recurso F6</v>
      </c>
      <c r="D21" s="63" t="s">
        <v>191</v>
      </c>
      <c r="E21" s="63" t="s">
        <v>155</v>
      </c>
      <c r="F21" s="13" t="str">
        <f t="shared" ca="1" si="4"/>
        <v>CN_10_12_REC_170_IMG12n.jpg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CN_10_12_REC_170_IMG12a.jpg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192</v>
      </c>
      <c r="O21" s="2" t="str">
        <f>'Definición técnica de imagenes'!A33</f>
        <v>F11</v>
      </c>
    </row>
    <row r="22" spans="1:15" s="11" customFormat="1" ht="195" customHeight="1" x14ac:dyDescent="0.25">
      <c r="A22" s="12" t="str">
        <f t="shared" si="6"/>
        <v>IMG13</v>
      </c>
      <c r="B22" s="62" t="s">
        <v>190</v>
      </c>
      <c r="C22" s="20" t="str">
        <f t="shared" si="0"/>
        <v>Recurso F6</v>
      </c>
      <c r="D22" s="63" t="s">
        <v>191</v>
      </c>
      <c r="E22" s="63" t="s">
        <v>155</v>
      </c>
      <c r="F22" s="13" t="str">
        <f t="shared" ca="1" si="4"/>
        <v>CN_10_12_REC_170_IMG13n.jpg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CN_10_12_REC_170_IMG13a.jpg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6" t="s">
        <v>192</v>
      </c>
      <c r="O22" s="2" t="str">
        <f>'Definición técnica de imagenes'!A34</f>
        <v>F12</v>
      </c>
    </row>
    <row r="23" spans="1:15" s="11" customFormat="1" ht="189"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6"/>
      <c r="O23" s="2" t="str">
        <f>'Definición técnica de imagenes'!A35</f>
        <v>F13</v>
      </c>
    </row>
    <row r="24" spans="1:15" s="11" customFormat="1" ht="137.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6"/>
      <c r="O24" s="2" t="str">
        <f>'Definición técnica de imagenes'!A37</f>
        <v>F13B</v>
      </c>
    </row>
    <row r="25" spans="1:15" s="11" customFormat="1" ht="222.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6"/>
    </row>
    <row r="26" spans="1:15" s="11" customFormat="1" ht="181.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6"/>
    </row>
    <row r="27" spans="1:15" s="11" customFormat="1" ht="183.7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2016-03-13T22:43:25Z</dcterms:modified>
</cp:coreProperties>
</file>