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<sst xmlns="http://schemas.openxmlformats.org/spreadsheetml/2006/main" count="367" uniqueCount="190">
  <si>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</si>
  <si>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</si>
  <si>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</si>
  <si>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</si>
  <si>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</si>
  <si>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</si>
  <si>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</si>
  <si>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</si>
  <si>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</si>
  <si>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</si>
  <si>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</si>
  <si>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</si>
  <si>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</si>
  <si>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</si>
  <si>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</si>
  <si>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</si>
  <si>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</si>
  <si>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</si>
  <si>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</si>
  <si>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</si>
  <si>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</si>
  <si>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</si>
  <si>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</si>
  <si>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</si>
  <si>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</si>
  <si>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</si>
  <si>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</si>
  <si>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</si>
  <si>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</si>
  <si>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</si>
  <si>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</si>
  <si>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</si>
  <si>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</si>
  <si>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</si>
  <si>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</si>
  <si>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</si>
  <si>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</si>
  <si>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</si>
  <si>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</si>
  <si>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</si>
  <si>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</si>
  <si>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</si>
  <si>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</si>
  <si>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</si>
  <si>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</si>
  <si>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</si>
  <si>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</si>
  <si>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</si>
  <si>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</si>
  <si>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</si>
  <si>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</si>
  <si>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</si>
  <si>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</si>
  <si>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</si>
  <si>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</si>
  <si>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</si>
  <si>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</si>
  <si>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</si>
  <si>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</si>
  <si>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</si>
  <si>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</si>
  <si>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</si>
  <si>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</si>
  <si>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</si>
  <si>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</si>
  <si>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</si>
  <si>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</si>
  <si>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</si>
  <si>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</si>
  <si>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</si>
  <si>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</si>
  <si>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</si>
  <si>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</si>
  <si>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</si>
  <si>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</si>
  <si>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</si>
  <si>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</si>
  <si>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</si>
  <si>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</si>
  <si>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</si>
  <si>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</si>
  <si>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</si>
  <si>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</si>
  <si>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</si>
  <si>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</si>
  <si>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</si>
  <si>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</si>
  <si>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</si>
  <si>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</si>
  <si>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</si>
  <si>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</si>
  <si>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</si>
  <si>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</si>
  <si>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</si>
  <si>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</si>
  <si>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</si>
  <si>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</si>
  <si>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</si>
  <si>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</si>
  <si>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</si>
  <si>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</si>
  <si>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</si>
  <si>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</si>
  <si>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</si>
  <si>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</si>
  <si>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</si>
  <si>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</si>
  <si>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</si>
  <si>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</si>
  <si>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</si>
  <si>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</si>
  <si>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</si>
  <si>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</si>
  <si>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</si>
  <si>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</si>
  <si>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</si>
  <si>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</si>
  <si>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</si>
  <si>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</si>
  <si>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</si>
  <si>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</si>
  <si>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</si>
  <si>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</si>
  <si>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</si>
  <si>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</si>
  <si>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</si>
  <si>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</si>
  <si>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</si>
  <si>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</si>
  <si>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</si>
  <si>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</si>
  <si>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</si>
  <si>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</si>
  <si>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</si>
  <si>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</si>
  <si>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</si>
  <si>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</si>
  <si>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</si>
  <si>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</si>
  <si>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</si>
  <si>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</si>
  <si>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</si>
  <si>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</si>
  <si>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</si>
  <si>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</si>
  <si>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</si>
  <si>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</si>
  <si>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</si>
  <si>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</si>
  <si>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</si>
  <si>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</si>
  <si>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</si>
  <si>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</si>
  <si>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</si>
  <si>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</si>
  <si>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</si>
  <si>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</si>
  <si>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</si>
  <si>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</si>
  <si>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</si>
  <si>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</si>
  <si>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</si>
  <si>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</si>
  <si>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</si>
  <si>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</si>
  <si>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</si>
  <si>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</si>
  <si>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</si>
  <si>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</si>
  <si>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</si>
  <si>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</si>
  <si>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</si>
  <si>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</si>
  <si>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</si>
  <si>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</si>
  <si>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</si>
  <si>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</si>
  <si>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</si>
  <si>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</si>
  <si>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</si>
  <si>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</si>
  <si>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</si>
  <si>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</si>
  <si>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</si>
  <si>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</si>
  <si>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</si>
  <si>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</si>
  <si>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</si>
  <si>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</si>
  <si>
    <t>CN_07_13_REC230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</si>
</sst>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7</v>
      </c>
      <c r="D3" s="85"/>
      <c r="F3" s="77">
        <v>42196</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x14ac:dyDescent="0.25">
      <c r="A10" s="12" t="str">
        <f>IF(OR(B10&lt;&gt;"",J10&lt;&gt;""),"IMG01","")</f>
        <v>IMG01</v>
      </c>
      <c r="B10" s="62">
        <v>28526341</v>
      </c>
      <c r="C10" s="20" t="str">
        <f t="shared" ref="C10:C41" si="0">IF(OR(B10&lt;&gt;"",J10&lt;&gt;""),IF($G$4="Recurso",CONCATENATE($G$4," ",$G$5),$G$4),"")</f>
        <v>Recurso M101</v>
      </c>
      <c r="D10" s="63" t="s">
        <v>186</v>
      </c>
      <c r="E10" s="63" t="s">
        <v>157</v>
      </c>
      <c r="F10" s="13" t="str">
        <f t="shared" ref="F10" ca="1" si="1">IF(OR(B10&lt;&gt;"",J10&lt;&gt;""),CONCATENATE($C$7,"_",$A10,IF($G$4="Cuaderno de Estudio","_small",CONCATENATE(IF(I10="","","n"),IF(LEFT($G$5,1)="F",".jpg",".png")))),"")</f>
        <v>CN_07_13_REC230_IMG01n.png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3.9" customHeight="1" x14ac:dyDescent="0.25">
      <c r="A11" s="12" t="str">
        <f t="shared" ref="A11:A18" si="3">IF(OR(B11&lt;&gt;"",J11&lt;&gt;""),CONCATENATE(LEFT(A10,3),IF(MID(A10,4,2)+1&lt;10,CONCATENATE("0",MID(A10,4,2)+1))),"")</f>
        <v>IMG02</v>
      </c>
      <c r="B11" s="62">
        <v>18274534</v>
      </c>
      <c r="C11" s="20" t="str">
        <f t="shared" si="0"/>
        <v>Recurso M101</v>
      </c>
      <c r="D11" s="63" t="s">
        <v>186</v>
      </c>
      <c r="E11" s="63" t="s">
        <v>157</v>
      </c>
      <c r="F11" s="13" t="str">
        <f t="shared" ref="F11:F74" ca="1" si="4">IF(OR(B11&lt;&gt;"",J11&lt;&gt;""),CONCATENATE($C$7,"_",$A11,IF($G$4="Cuaderno de Estudio","_small",CONCATENATE(IF(I11="","","n"),IF(LEFT($G$5,1)="F",".jpg",".png")))),"")</f>
        <v>CN_07_13_REC230_IMG02n.png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row>
    <row r="12" spans="1:16" s="11" customFormat="1" x14ac:dyDescent="0.25">
      <c r="A12" s="12" t="str">
        <f t="shared" si="3"/>
        <v>IMG03</v>
      </c>
      <c r="B12" s="62">
        <v>237231865</v>
      </c>
      <c r="C12" s="20" t="str">
        <f t="shared" si="0"/>
        <v>Recurso M101</v>
      </c>
      <c r="D12" s="63" t="s">
        <v>186</v>
      </c>
      <c r="E12" s="63" t="s">
        <v>157</v>
      </c>
      <c r="F12" s="13" t="str">
        <f t="shared" ca="1" si="4"/>
        <v>CN_07_13_REC230_IMG03n.png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x14ac:dyDescent="0.25">
      <c r="A13" s="12" t="str">
        <f t="shared" si="3"/>
        <v>IMG04</v>
      </c>
      <c r="B13" s="62">
        <v>126884789</v>
      </c>
      <c r="C13" s="20" t="str">
        <f t="shared" si="0"/>
        <v>Recurso M101</v>
      </c>
      <c r="D13" s="63" t="s">
        <v>186</v>
      </c>
      <c r="E13" s="63" t="s">
        <v>157</v>
      </c>
      <c r="F13" s="13" t="str">
        <f t="shared" ca="1" si="4"/>
        <v>CN_07_13_REC230_IMG04n.png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row>
    <row r="14" spans="1:16" s="11" customFormat="1" x14ac:dyDescent="0.25">
      <c r="A14" s="12" t="str">
        <f t="shared" si="3"/>
        <v>IMG05</v>
      </c>
      <c r="B14" s="62">
        <v>212405251</v>
      </c>
      <c r="C14" s="20" t="str">
        <f t="shared" si="0"/>
        <v>Recurso M101</v>
      </c>
      <c r="D14" s="63" t="s">
        <v>186</v>
      </c>
      <c r="E14" s="63" t="s">
        <v>157</v>
      </c>
      <c r="F14" s="13" t="str">
        <f t="shared" ca="1" si="4"/>
        <v>CN_07_13_REC230_IMG05n.png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CN_07_13_REC230_IMG05a.png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2015-07-12T14:22:57Z</dcterms:modified>
</cp:coreProperties>
</file>