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H12" i="1"/>
  <c r="F11" i="1"/>
  <c r="G11" i="1" s="1"/>
  <c r="H10" i="1"/>
  <c r="A13" i="1"/>
  <c r="F10" i="1"/>
  <c r="G10" i="1" s="1"/>
  <c r="F13" i="1" l="1"/>
  <c r="G13" i="1" s="1"/>
  <c r="H13"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<sst xmlns="http://schemas.openxmlformats.org/spreadsheetml/2006/main" count="384" uniqueCount="196">
  <si>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</si>
  <si>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</si>
  <si>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</si>
  <si>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</si>
  <si>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</si>
  <si>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</si>
  <si>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</si>
  <si>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</si>
  <si>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</si>
  <si>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</si>
  <si>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</si>
  <si>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</si>
  <si>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</si>
  <si>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</si>
  <si>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</si>
  <si>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</si>
  <si>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</si>
  <si>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</si>
  <si>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</si>
  <si>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</si>
  <si>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</si>
  <si>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</si>
  <si>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</si>
  <si>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</si>
  <si>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</si>
  <si>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</si>
  <si>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</si>
  <si>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</si>
  <si>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</si>
  <si>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</si>
  <si>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</si>
  <si>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</si>
  <si>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</si>
  <si>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</si>
  <si>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</si>
  <si>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</si>
  <si>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</si>
  <si>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</si>
  <si>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</si>
  <si>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</si>
  <si>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</si>
  <si>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</si>
  <si>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</si>
  <si>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</si>
  <si>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</si>
  <si>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</si>
  <si>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</si>
  <si>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</si>
  <si>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</si>
  <si>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</si>
  <si>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</si>
  <si>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</si>
  <si>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</si>
  <si>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</si>
  <si>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</si>
  <si>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</si>
  <si>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</si>
  <si>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</si>
  <si>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</si>
  <si>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</si>
  <si>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</si>
  <si>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</si>
  <si>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</si>
  <si>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</si>
  <si>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</si>
  <si>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</si>
  <si>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</si>
  <si>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</si>
  <si>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</si>
  <si>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</si>
  <si>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</si>
  <si>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</si>
  <si>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</si>
  <si>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</si>
  <si>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</si>
  <si>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</si>
  <si>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</si>
  <si>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</si>
  <si>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</si>
  <si>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</si>
  <si>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</si>
  <si>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</si>
  <si>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</si>
  <si>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</si>
  <si>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</si>
  <si>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</si>
  <si>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</si>
  <si>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</si>
  <si>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</si>
  <si>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</si>
  <si>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</si>
  <si>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</si>
  <si>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</si>
  <si>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</si>
  <si>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</si>
  <si>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</si>
  <si>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</si>
  <si>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</si>
  <si>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</si>
  <si>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</si>
  <si>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</si>
  <si>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</si>
  <si>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</si>
  <si>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</si>
  <si>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</si>
  <si>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</si>
  <si>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</si>
  <si>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</si>
  <si>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</si>
  <si>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</si>
  <si>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</si>
  <si>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</si>
  <si>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</si>
  <si>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</si>
  <si>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</si>
  <si>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</si>
  <si>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</si>
  <si>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</si>
  <si>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</si>
  <si>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</si>
  <si>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</si>
  <si>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</si>
  <si>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</si>
  <si>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</si>
  <si>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</si>
  <si>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</si>
  <si>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</si>
  <si>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</si>
  <si>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</si>
  <si>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</si>
  <si>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</si>
  <si>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</si>
  <si>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</si>
  <si>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</si>
  <si>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</si>
  <si>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</si>
  <si>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</si>
  <si>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</si>
  <si>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</si>
  <si>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</si>
  <si>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</si>
  <si>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</si>
  <si>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</si>
  <si>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</si>
  <si>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</si>
  <si>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</si>
  <si>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</si>
  <si>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</si>
  <si>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</si>
  <si>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</si>
  <si>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</si>
  <si>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</si>
  <si>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</si>
  <si>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</si>
  <si>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</si>
  <si>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</si>
  <si>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</si>
  <si>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</si>
  <si>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</si>
  <si>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</si>
  <si>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</si>
  <si>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</si>
  <si>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</si>
  <si>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</si>
  <si>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</si>
  <si>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</si>
  <si>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</si>
  <si>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</si>
  <si>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</si>
  <si>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</si>
  <si>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</si>
  <si>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</si>
  <si>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</si>
  <si>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</si>
  <si>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</si>
  <si>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</si>
  <si>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</si>
  <si>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</si>
  <si>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</si>
  <si>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</si>
  <si>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</si>
  <si>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</si>
  <si>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</si>
  <si>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</si>
  <si>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</si>
  <si>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</si>
  <si>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</si>
  <si>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</si>
  <si>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 termodinámica, la cinética y el equilibrio químico</t>
  </si>
  <si>
    <t>CN_10_16_REC260</t>
  </si>
  <si>
    <t>Ver descripción y observaciones</t>
  </si>
  <si>
    <t>Ilustración</t>
  </si>
  <si>
    <t>Realizar ilustración igual a la imagen guía</t>
  </si>
  <si>
    <t>Realizar ilustración igual a la imagen guía (color negro)</t>
  </si>
  <si>
    <t>Realizar ilustración igual a la imagen guía pero con una sola tonalidad (color negro)</t>
  </si>
  <si>
    <t>Realizar ilustración igual a la imagen guía. Manejar doble flecha como en IMG05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</si>
</sst>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2390775</xdr:colOff>
      <xdr:row>9</xdr:row>
      <xdr:rowOff>428625</xdr:rowOff>
    </xdr:to>
    <xdr:pic>
      <xdr:nvPicPr>
        <xdr:cNvPr id="3" name="2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2119313"/>
          <a:ext cx="2390775" cy="428625"/>
        </a:xfrm>
        <a:prstGeom prst="rect">
          <a:avLst/>
        </a:prstGeom>
        <a:noFill/>
        <a:ln>
          <a:noFill/>
        </a:ln>
      </xdr:spPr>
    </xdr:pic>
    <xdr:clientData/>
  </xdr:twoCellAnchor>
  <xdr:twoCellAnchor editAs="oneCell">
    <xdr:from>
      <xdr:col>9</xdr:col>
      <xdr:colOff>508000</xdr:colOff>
      <xdr:row>10</xdr:row>
      <xdr:rowOff>95250</xdr:rowOff>
    </xdr:from>
    <xdr:to>
      <xdr:col>9</xdr:col>
      <xdr:colOff>2368550</xdr:colOff>
      <xdr:row>10</xdr:row>
      <xdr:rowOff>600075</xdr:rowOff>
    </xdr:to>
    <xdr:pic>
      <xdr:nvPicPr>
        <xdr:cNvPr id="4" name="3 Imagen"/>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24000" y="3587750"/>
          <a:ext cx="1860550" cy="504825"/>
        </a:xfrm>
        <a:prstGeom prst="rect">
          <a:avLst/>
        </a:prstGeom>
        <a:noFill/>
        <a:ln>
          <a:noFill/>
        </a:ln>
      </xdr:spPr>
    </xdr:pic>
    <xdr:clientData/>
  </xdr:twoCellAnchor>
  <xdr:twoCellAnchor editAs="oneCell">
    <xdr:from>
      <xdr:col>9</xdr:col>
      <xdr:colOff>198437</xdr:colOff>
      <xdr:row>11</xdr:row>
      <xdr:rowOff>71437</xdr:rowOff>
    </xdr:from>
    <xdr:to>
      <xdr:col>9</xdr:col>
      <xdr:colOff>2465387</xdr:colOff>
      <xdr:row>11</xdr:row>
      <xdr:rowOff>486727</xdr:rowOff>
    </xdr:to>
    <xdr:pic>
      <xdr:nvPicPr>
        <xdr:cNvPr id="8" name="1 Imagen"/>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14437" y="5032375"/>
          <a:ext cx="2266950" cy="415290"/>
        </a:xfrm>
        <a:prstGeom prst="rect">
          <a:avLst/>
        </a:prstGeom>
        <a:noFill/>
        <a:ln>
          <a:noFill/>
        </a:ln>
      </xdr:spPr>
    </xdr:pic>
    <xdr:clientData/>
  </xdr:twoCellAnchor>
  <xdr:twoCellAnchor editAs="oneCell">
    <xdr:from>
      <xdr:col>0</xdr:col>
      <xdr:colOff>0</xdr:colOff>
      <xdr:row>0</xdr:row>
      <xdr:rowOff>0</xdr:rowOff>
    </xdr:from>
    <xdr:to>
      <xdr:col>3</xdr:col>
      <xdr:colOff>95250</xdr:colOff>
      <xdr:row>2</xdr:row>
      <xdr:rowOff>161925</xdr:rowOff>
    </xdr:to>
    <xdr:pic>
      <xdr:nvPicPr>
        <xdr:cNvPr id="9" name="Imagen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0"/>
          <a:ext cx="384810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206375</xdr:colOff>
      <xdr:row>12</xdr:row>
      <xdr:rowOff>257850</xdr:rowOff>
    </xdr:from>
    <xdr:to>
      <xdr:col>9</xdr:col>
      <xdr:colOff>2371725</xdr:colOff>
      <xdr:row>12</xdr:row>
      <xdr:rowOff>579437</xdr:rowOff>
    </xdr:to>
    <xdr:pic>
      <xdr:nvPicPr>
        <xdr:cNvPr id="10" name="Imagen 9"/>
        <xdr:cNvPicPr>
          <a:picLocks noChangeAspect="1"/>
        </xdr:cNvPicPr>
      </xdr:nvPicPr>
      <xdr:blipFill>
        <a:blip xmlns:r="http://schemas.openxmlformats.org/officeDocument/2006/relationships" r:embed="rId5"/>
        <a:stretch>
          <a:fillRect/>
        </a:stretch>
      </xdr:blipFill>
      <xdr:spPr>
        <a:xfrm>
          <a:off x="13922375" y="6306225"/>
          <a:ext cx="2165350" cy="321587"/>
        </a:xfrm>
        <a:prstGeom prst="rect">
          <a:avLst/>
        </a:prstGeom>
      </xdr:spPr>
    </xdr:pic>
    <xdr:clientData/>
  </xdr:twoCellAnchor>
  <xdr:twoCellAnchor editAs="oneCell">
    <xdr:from>
      <xdr:col>9</xdr:col>
      <xdr:colOff>7937</xdr:colOff>
      <xdr:row>13</xdr:row>
      <xdr:rowOff>198438</xdr:rowOff>
    </xdr:from>
    <xdr:to>
      <xdr:col>9</xdr:col>
      <xdr:colOff>2493559</xdr:colOff>
      <xdr:row>13</xdr:row>
      <xdr:rowOff>649200</xdr:rowOff>
    </xdr:to>
    <xdr:pic>
      <xdr:nvPicPr>
        <xdr:cNvPr id="11" name="Imagen 10"/>
        <xdr:cNvPicPr>
          <a:picLocks noChangeAspect="1"/>
        </xdr:cNvPicPr>
      </xdr:nvPicPr>
      <xdr:blipFill rotWithShape="1">
        <a:blip xmlns:r="http://schemas.openxmlformats.org/officeDocument/2006/relationships" r:embed="rId6"/>
        <a:srcRect l="61944" t="59463" r="18952" b="34375"/>
        <a:stretch/>
      </xdr:blipFill>
      <xdr:spPr>
        <a:xfrm>
          <a:off x="13723937" y="7540626"/>
          <a:ext cx="2485622" cy="450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4" activePane="bottomLeft" state="frozen"/>
      <selection pane="bottomLeft" activeCell="K12" sqref="K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08"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CN_10_16_REC260_IMG01n.png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CN_10_16_REC260_IMG01a.png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193</v>
      </c>
      <c r="O10" s="2" t="str">
        <f>'Definición técnica de imagenes'!A12</f>
        <v>M12D</v>
      </c>
    </row>
    <row r="11" spans="1:16" s="11" customFormat="1" ht="115.5" customHeight="1" x14ac:dyDescent="0.25">
      <c r="A11" s="12" t="str">
        <f t="shared" ref="A11:A18" si="3">IF(OR(B11&lt;&gt;"",J11&lt;&gt;""),CONCATENATE(LEFT(A10,3),IF(MID(A10,4,2)+1&lt;10,CONCATENATE("0",MID(A10,4,2)+1))),"")</f>
        <v>IMG02</v>
      </c>
      <c r="B11" s="62" t="s">
        <v>190</v>
      </c>
      <c r="C11" s="20" t="str">
        <f t="shared" si="0"/>
        <v>Recurso M5A</v>
      </c>
      <c r="D11" s="63" t="s">
        <v>191</v>
      </c>
      <c r="E11" s="63" t="s">
        <v>155</v>
      </c>
      <c r="F11" s="13" t="str">
        <f t="shared" ref="F11:F74" ca="1" si="4">IF(OR(B11&lt;&gt;"",J11&lt;&gt;""),CONCATENATE($C$7,"_",$A11,IF($G$4="Cuaderno de Estudio","_small",CONCATENATE(IF(I11="","","n"),IF(LEFT($G$5,1)="F",".jpg",".png")))),"")</f>
        <v>CN_10_16_REC260_IMG02n.png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CN_10_16_REC260_IMG02a.png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194</v>
      </c>
      <c r="O11" s="2" t="str">
        <f>'Definición técnica de imagenes'!A13</f>
        <v>M101</v>
      </c>
    </row>
    <row r="12" spans="1:16" s="11" customFormat="1" ht="85.5" customHeight="1" x14ac:dyDescent="0.25">
      <c r="A12" s="12" t="str">
        <f t="shared" si="3"/>
        <v>IMG03</v>
      </c>
      <c r="B12" s="62" t="s">
        <v>190</v>
      </c>
      <c r="C12" s="20" t="str">
        <f t="shared" si="0"/>
        <v>Recurso M5A</v>
      </c>
      <c r="D12" s="63" t="s">
        <v>191</v>
      </c>
      <c r="E12" s="63" t="s">
        <v>155</v>
      </c>
      <c r="F12" s="13" t="str">
        <f t="shared" ca="1" si="4"/>
        <v>CN_10_16_REC260_IMG03n.png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CN_10_16_REC260_IMG03a.png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195</v>
      </c>
      <c r="O12" s="2" t="str">
        <f>'Definición técnica de imagenes'!A18</f>
        <v>Diaporama F1</v>
      </c>
    </row>
    <row r="13" spans="1:16" s="11" customFormat="1" ht="102" customHeight="1" x14ac:dyDescent="0.25">
      <c r="A13" s="12" t="str">
        <f t="shared" si="3"/>
        <v>IMG04</v>
      </c>
      <c r="B13" s="62" t="s">
        <v>190</v>
      </c>
      <c r="C13" s="20" t="str">
        <f t="shared" si="0"/>
        <v>Recurso M5A</v>
      </c>
      <c r="D13" s="63" t="s">
        <v>191</v>
      </c>
      <c r="E13" s="63" t="s">
        <v>155</v>
      </c>
      <c r="F13" s="13" t="str">
        <f t="shared" ca="1" si="4"/>
        <v>CN_10_16_REC260_IMG04n.png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CN_10_16_REC260_IMG04a.png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195</v>
      </c>
      <c r="O13" s="2" t="str">
        <f>'Definición técnica de imagenes'!A19</f>
        <v>F4</v>
      </c>
    </row>
    <row r="14" spans="1:16" s="11" customFormat="1" ht="90.75" customHeight="1" x14ac:dyDescent="0.25">
      <c r="A14" s="12" t="str">
        <f t="shared" si="3"/>
        <v>IMG05</v>
      </c>
      <c r="B14" s="62" t="s">
        <v>190</v>
      </c>
      <c r="C14" s="20" t="str">
        <f t="shared" si="0"/>
        <v>Recurso M5A</v>
      </c>
      <c r="D14" s="63" t="s">
        <v>191</v>
      </c>
      <c r="E14" s="63" t="s">
        <v>155</v>
      </c>
      <c r="F14" s="13" t="str">
        <f t="shared" ca="1" si="4"/>
        <v>CN_10_16_REC260_IMG05n.png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CN_10_16_REC260_IMG05a.png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2016-07-14T00:10:17Z</dcterms:modified>
</cp:coreProperties>
</file>