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<sst xmlns="http://schemas.openxmlformats.org/spreadsheetml/2006/main" count="372" uniqueCount="194">
  <si>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</si>
  <si>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</si>
  <si>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</si>
  <si>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</si>
  <si>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</si>
  <si>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</si>
  <si>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</si>
  <si>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</si>
  <si>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</si>
  <si>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</si>
  <si>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</si>
  <si>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</si>
  <si>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</si>
  <si>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</si>
  <si>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</si>
  <si>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</si>
  <si>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</si>
  <si>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</si>
  <si>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</si>
  <si>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</si>
  <si>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</si>
  <si>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</si>
  <si>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</si>
  <si>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</si>
  <si>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</si>
  <si>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</si>
  <si>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</si>
  <si>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</si>
  <si>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</si>
  <si>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</si>
  <si>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</si>
  <si>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</si>
  <si>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</si>
  <si>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</si>
  <si>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</si>
  <si>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</si>
  <si>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</si>
  <si>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</si>
  <si>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</si>
  <si>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</si>
  <si>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</si>
  <si>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</si>
  <si>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</si>
  <si>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</si>
  <si>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</si>
  <si>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</si>
  <si>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</si>
  <si>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</si>
  <si>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</si>
  <si>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</si>
  <si>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</si>
  <si>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</si>
  <si>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</si>
  <si>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</si>
  <si>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</si>
  <si>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</si>
  <si>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</si>
  <si>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</si>
  <si>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</si>
  <si>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</si>
  <si>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</si>
  <si>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</si>
  <si>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</si>
  <si>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</si>
  <si>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</si>
  <si>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</si>
  <si>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</si>
  <si>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</si>
  <si>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</si>
  <si>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</si>
  <si>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</si>
  <si>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</si>
  <si>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</si>
  <si>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</si>
  <si>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</si>
  <si>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</si>
  <si>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</si>
  <si>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</si>
  <si>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</si>
  <si>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</si>
  <si>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</si>
  <si>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</si>
  <si>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</si>
  <si>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</si>
  <si>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</si>
  <si>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</si>
  <si>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</si>
  <si>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</si>
  <si>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</si>
  <si>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</si>
  <si>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</si>
  <si>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</si>
  <si>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</si>
  <si>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</si>
  <si>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</si>
  <si>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</si>
  <si>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</si>
  <si>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</si>
  <si>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</si>
  <si>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</si>
  <si>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</si>
  <si>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</si>
  <si>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</si>
  <si>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</si>
  <si>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</si>
  <si>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</si>
  <si>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</si>
  <si>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</si>
  <si>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</si>
  <si>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</si>
  <si>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</si>
  <si>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</si>
  <si>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</si>
  <si>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</si>
  <si>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</si>
  <si>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</si>
  <si>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</si>
  <si>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</si>
  <si>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</si>
  <si>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</si>
  <si>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</si>
  <si>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</si>
  <si>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</si>
  <si>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</si>
  <si>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</si>
  <si>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</si>
  <si>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</si>
  <si>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</si>
  <si>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</si>
  <si>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</si>
  <si>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</si>
  <si>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</si>
  <si>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</si>
  <si>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</si>
  <si>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</si>
  <si>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</si>
  <si>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</si>
  <si>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</si>
  <si>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</si>
  <si>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</si>
  <si>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</si>
  <si>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</si>
  <si>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</si>
  <si>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</si>
  <si>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</si>
  <si>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</si>
  <si>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</si>
  <si>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</si>
  <si>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</si>
  <si>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</si>
  <si>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</si>
  <si>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</si>
  <si>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</si>
  <si>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</si>
  <si>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</si>
  <si>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</si>
  <si>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</si>
  <si>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</si>
  <si>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</si>
  <si>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</si>
  <si>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</si>
  <si>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</si>
  <si>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</si>
  <si>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</si>
  <si>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</si>
  <si>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</si>
  <si>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</si>
  <si>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</si>
  <si>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</si>
  <si>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</si>
  <si>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</si>
  <si>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</si>
  <si>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</si>
  <si>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</si>
  <si>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</si>
  <si>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</si>
  <si>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</si>
  <si>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</si>
  <si>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</si>
  <si>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</si>
  <si>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</si>
  <si>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</si>
  <si>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</si>
  <si>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</si>
  <si>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</si>
  <si>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</si>
  <si>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</si>
  <si>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</si>
  <si>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 termodinámica, la cinética y el equilibrio químico</t>
  </si>
  <si>
    <t>CN_10_16_REC270</t>
  </si>
  <si>
    <t>Ver observaciones y Descripción</t>
  </si>
  <si>
    <t>Ilustración</t>
  </si>
  <si>
    <t>Realizar ilustración igual a la imagen guía</t>
  </si>
  <si>
    <t>Realizar ilustración igual a la imagen guía, por favor utilizar doble flecha como se utilizo en IMG2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</si>
</sst>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182562</xdr:colOff>
      <xdr:row>9</xdr:row>
      <xdr:rowOff>55562</xdr:rowOff>
    </xdr:from>
    <xdr:to>
      <xdr:col>9</xdr:col>
      <xdr:colOff>1487487</xdr:colOff>
      <xdr:row>9</xdr:row>
      <xdr:rowOff>379412</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98562" y="2174875"/>
          <a:ext cx="1304925" cy="323850"/>
        </a:xfrm>
        <a:prstGeom prst="rect">
          <a:avLst/>
        </a:prstGeom>
        <a:noFill/>
        <a:ln>
          <a:noFill/>
        </a:ln>
      </xdr:spPr>
    </xdr:pic>
    <xdr:clientData/>
  </xdr:twoCellAnchor>
  <xdr:twoCellAnchor editAs="oneCell">
    <xdr:from>
      <xdr:col>9</xdr:col>
      <xdr:colOff>150812</xdr:colOff>
      <xdr:row>10</xdr:row>
      <xdr:rowOff>368327</xdr:rowOff>
    </xdr:from>
    <xdr:to>
      <xdr:col>9</xdr:col>
      <xdr:colOff>2435209</xdr:colOff>
      <xdr:row>10</xdr:row>
      <xdr:rowOff>772199</xdr:rowOff>
    </xdr:to>
    <xdr:pic>
      <xdr:nvPicPr>
        <xdr:cNvPr id="4" name="Imagen 3"/>
        <xdr:cNvPicPr>
          <a:picLocks noChangeAspect="1"/>
        </xdr:cNvPicPr>
      </xdr:nvPicPr>
      <xdr:blipFill rotWithShape="1">
        <a:blip xmlns:r="http://schemas.openxmlformats.org/officeDocument/2006/relationships" r:embed="rId2"/>
        <a:srcRect l="43929" t="43970" r="38155" b="50396"/>
        <a:stretch/>
      </xdr:blipFill>
      <xdr:spPr>
        <a:xfrm>
          <a:off x="13866812" y="3495702"/>
          <a:ext cx="2284397" cy="4038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79.5"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CN_10_16_REC270_IMG01n.png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CN_10_16_REC270_IMG01a.png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193</v>
      </c>
      <c r="O10" s="2" t="str">
        <f>'Definición técnica de imagenes'!A12</f>
        <v>M12D</v>
      </c>
    </row>
    <row r="11" spans="1:16" s="11" customFormat="1" ht="82.5" customHeight="1" x14ac:dyDescent="0.25">
      <c r="A11" s="12" t="str">
        <f t="shared" ref="A11:A18" si="3">IF(OR(B11&lt;&gt;"",J11&lt;&gt;""),CONCATENATE(LEFT(A10,3),IF(MID(A10,4,2)+1&lt;10,CONCATENATE("0",MID(A10,4,2)+1))),"")</f>
        <v>IMG02</v>
      </c>
      <c r="B11" s="62" t="s">
        <v>190</v>
      </c>
      <c r="C11" s="20" t="str">
        <f t="shared" si="0"/>
        <v>Recurso M101</v>
      </c>
      <c r="D11" s="63" t="s">
        <v>191</v>
      </c>
      <c r="E11" s="63" t="s">
        <v>155</v>
      </c>
      <c r="F11" s="13" t="str">
        <f t="shared" ref="F11:F74" ca="1" si="4">IF(OR(B11&lt;&gt;"",J11&lt;&gt;""),CONCATENATE($C$7,"_",$A11,IF($G$4="Cuaderno de Estudio","_small",CONCATENATE(IF(I11="","","n"),IF(LEFT($G$5,1)="F",".jpg",".png")))),"")</f>
        <v>CN_10_16_REC270_IMG02n.png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CN_10_16_REC270_IMG02a.png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2016-07-13T23:34:11Z</dcterms:modified>
</cp:coreProperties>
</file>