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<sst xmlns="http://schemas.openxmlformats.org/spreadsheetml/2006/main" count="411" uniqueCount="212">
  <si>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</si>
  <si>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</si>
  <si>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</si>
  <si>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</si>
  <si>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</si>
  <si>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</si>
  <si>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</si>
  <si>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</si>
  <si>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</si>
  <si>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</si>
  <si>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</si>
  <si>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</si>
  <si>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</si>
  <si>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</si>
  <si>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</si>
  <si>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</si>
  <si>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</si>
  <si>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</si>
  <si>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</si>
  <si>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</si>
  <si>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</si>
  <si>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</si>
  <si>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</si>
  <si>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</si>
  <si>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</si>
  <si>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</si>
  <si>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</si>
  <si>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</si>
  <si>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</si>
  <si>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</si>
  <si>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</si>
  <si>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</si>
  <si>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</si>
  <si>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</si>
  <si>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</si>
  <si>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</si>
  <si>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</si>
  <si>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</si>
  <si>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</si>
  <si>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</si>
  <si>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</si>
  <si>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</si>
  <si>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</si>
  <si>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</si>
  <si>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</si>
  <si>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</si>
  <si>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</si>
  <si>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</si>
  <si>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</si>
  <si>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</si>
  <si>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</si>
  <si>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</si>
  <si>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</si>
  <si>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</si>
  <si>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</si>
  <si>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</si>
  <si>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</si>
  <si>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</si>
  <si>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</si>
  <si>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</si>
  <si>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</si>
  <si>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</si>
  <si>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</si>
  <si>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</si>
  <si>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</si>
  <si>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</si>
  <si>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</si>
  <si>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</si>
  <si>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</si>
  <si>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</si>
  <si>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</si>
  <si>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</si>
  <si>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</si>
  <si>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</si>
  <si>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</si>
  <si>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</si>
  <si>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</si>
  <si>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</si>
  <si>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</si>
  <si>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</si>
  <si>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</si>
  <si>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</si>
  <si>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</si>
  <si>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</si>
  <si>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</si>
  <si>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</si>
  <si>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</si>
  <si>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</si>
  <si>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</si>
  <si>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</si>
  <si>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</si>
  <si>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</si>
  <si>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</si>
  <si>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</si>
  <si>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</si>
  <si>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</si>
  <si>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</si>
  <si>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</si>
  <si>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</si>
  <si>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</si>
  <si>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</si>
  <si>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</si>
  <si>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</si>
  <si>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</si>
  <si>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</si>
  <si>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</si>
  <si>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</si>
  <si>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</si>
  <si>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</si>
  <si>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</si>
  <si>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</si>
  <si>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</si>
  <si>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</si>
  <si>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</si>
  <si>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</si>
  <si>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</si>
  <si>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</si>
  <si>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</si>
  <si>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</si>
  <si>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</si>
  <si>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</si>
  <si>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</si>
  <si>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</si>
  <si>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</si>
  <si>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</si>
  <si>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</si>
  <si>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</si>
  <si>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</si>
  <si>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</si>
  <si>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</si>
  <si>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</si>
  <si>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</si>
  <si>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</si>
  <si>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</si>
  <si>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</si>
  <si>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</si>
  <si>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</si>
  <si>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</si>
  <si>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</si>
  <si>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</si>
  <si>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</si>
  <si>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</si>
  <si>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</si>
  <si>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</si>
  <si>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</si>
  <si>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</si>
  <si>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</si>
  <si>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</si>
  <si>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</si>
  <si>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</si>
  <si>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</si>
  <si>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</si>
  <si>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</si>
  <si>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</si>
  <si>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</si>
  <si>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</si>
  <si>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</si>
  <si>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</si>
  <si>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</si>
  <si>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</si>
  <si>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</si>
  <si>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</si>
  <si>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</si>
  <si>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</si>
  <si>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</si>
  <si>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</si>
  <si>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</si>
  <si>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</si>
  <si>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</si>
  <si>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</si>
  <si>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</si>
  <si>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</si>
  <si>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</si>
  <si>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</si>
  <si>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</si>
  <si>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</si>
  <si>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</si>
  <si>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</si>
  <si>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</si>
  <si>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</si>
  <si>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</si>
  <si>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</si>
  <si>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</si>
  <si>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</si>
  <si>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</si>
  <si>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</si>
  <si>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</si>
  <si>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</si>
  <si>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</si>
  <si>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</si>
  <si>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CN_09_03_CO_REC80</t>
  </si>
  <si>
    <t>Hombre negro y su hijo</t>
  </si>
  <si>
    <t>Ver comentarios</t>
  </si>
  <si>
    <t>Cachorros de perro</t>
  </si>
  <si>
    <t>Tortugas en playa</t>
  </si>
  <si>
    <t>Leones cazando</t>
  </si>
  <si>
    <t>Ilustración</t>
  </si>
  <si>
    <t>Hacer un grupo de arbustos, como los de la imagen anterior, todos espinosos, excepto uno en un extremo. Este arbusto sin espinas está siendo comido por dos venados. No hay más venados en la imagen.</t>
  </si>
  <si>
    <t>http://2.bp.blogspot.com/-mWFZCBwASbs/ThOJtnm59UI/AAAAAAAAAFw/sXJ_loPGmw4/s1600/horse-evolution-2.jpg</t>
  </si>
  <si>
    <t>Arbustos y venados</t>
  </si>
  <si>
    <t>Evolución del caballo</t>
  </si>
  <si>
    <t>Ilustrar la imagen del link. No hacer los huesos ni las pezuñas. Cambiar la palabra Time por Tiempo, y Millions of years ago (mya) por Millones de años en el pasado. Los nombres de los organismos no se modifican. Por último, hacer la ilustración al revés: Hyracotherium va arriba y Equus abajo. La flecha quedaría apuntando hacia abajo, y los años empiezan en 55 y acaban en 5.</t>
  </si>
  <si>
    <t>71285383  y  258777098</t>
  </si>
  <si>
    <t>Zorros blanco y café</t>
  </si>
  <si>
    <t>Usar las dos imágenes, sin modificar, una al lado de la otra.</t>
  </si>
  <si>
    <t>Premisas y conclusión</t>
  </si>
  <si>
    <t>Hacer un texto que diga Premisas y conclusión</t>
  </si>
  <si>
    <t>Hacer un texto que diga Mecanismo evolutivo</t>
  </si>
  <si>
    <t>Mecanismo evolutivo</t>
  </si>
  <si>
    <t>Implicaciones</t>
  </si>
  <si>
    <t>Hacer un texro que diga Implicaciones</t>
  </si>
  <si>
    <t>Hacer un grupo de arbustos, todos similares entre sí, excepto uno que tiene espinas. Hay venados comiendo de los arbustos, y cerca al espinoso, un venado que no encuentra como comer. Luego, hacer una flecha a la derecha y  otro dibujo similar, pero ya no con un arbusto espinoso, sino tres.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</si>
</sst>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192</v>
      </c>
      <c r="C10" s="20" t="str">
        <f t="shared" ref="C10:C41" si="0">IF(OR(B10&lt;&gt;"",J10&lt;&gt;""),IF($G$4="Recurso",CONCATENATE($G$4," ",$G$5),$G$4),"")</f>
        <v>Recurso F7B</v>
      </c>
      <c r="D10" s="63" t="s">
        <v>196</v>
      </c>
      <c r="E10" s="63" t="s">
        <v>165</v>
      </c>
      <c r="F10" s="13" t="str">
        <f t="shared" ref="F10" ca="1" si="1">IF(OR(B10&lt;&gt;"",J10&lt;&gt;""),CONCATENATE($C$7,"_",$A10,IF($G$4="Cuaderno de Estudio","_small",CONCATENATE(IF(I10="","","n"),IF(LEFT($G$5,1)="F",".jpg",".png")))),"")</f>
        <v>CN_09_03_CO_REC80_IMG01.jpg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205</v>
      </c>
      <c r="K10" s="64" t="s">
        <v>206</v>
      </c>
      <c r="O10" s="2" t="str">
        <f>'Definición técnica de imagenes'!A12</f>
        <v>M12D</v>
      </c>
    </row>
    <row r="11" spans="1:16" s="11" customFormat="1" ht="27" x14ac:dyDescent="0.25">
      <c r="A11" s="12" t="str">
        <f t="shared" ref="A11:A18" si="3">IF(OR(B11&lt;&gt;"",J11&lt;&gt;""),CONCATENATE(LEFT(A10,3),IF(MID(A10,4,2)+1&lt;10,CONCATENATE("0",MID(A10,4,2)+1))),"")</f>
        <v>IMG02</v>
      </c>
      <c r="B11" s="62" t="s">
        <v>192</v>
      </c>
      <c r="C11" s="20" t="str">
        <f t="shared" si="0"/>
        <v>Recurso F7B</v>
      </c>
      <c r="D11" s="63" t="s">
        <v>196</v>
      </c>
      <c r="E11" s="63" t="s">
        <v>165</v>
      </c>
      <c r="F11" s="13" t="str">
        <f t="shared" ref="F11:F74" ca="1" si="4">IF(OR(B11&lt;&gt;"",J11&lt;&gt;""),CONCATENATE($C$7,"_",$A11,IF($G$4="Cuaderno de Estudio","_small",CONCATENATE(IF(I11="","","n"),IF(LEFT($G$5,1)="F",".jpg",".png")))),"")</f>
        <v>CN_09_03_CO_REC80_IMG02.jpg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208</v>
      </c>
      <c r="K11" s="65" t="s">
        <v>207</v>
      </c>
      <c r="O11" s="2" t="str">
        <f>'Definición técnica de imagenes'!A13</f>
        <v>M101</v>
      </c>
    </row>
    <row r="12" spans="1:16" s="11" customFormat="1" ht="27" x14ac:dyDescent="0.25">
      <c r="A12" s="12" t="str">
        <f t="shared" si="3"/>
        <v>IMG03</v>
      </c>
      <c r="B12" s="62" t="s">
        <v>192</v>
      </c>
      <c r="C12" s="20" t="str">
        <f t="shared" si="0"/>
        <v>Recurso F7B</v>
      </c>
      <c r="D12" s="63" t="s">
        <v>196</v>
      </c>
      <c r="E12" s="63" t="s">
        <v>165</v>
      </c>
      <c r="F12" s="13" t="str">
        <f t="shared" ca="1" si="4"/>
        <v>CN_09_03_CO_REC80_IMG03.jpg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209</v>
      </c>
      <c r="K12" s="64" t="s">
        <v>210</v>
      </c>
      <c r="O12" s="2" t="str">
        <f>'Definición técnica de imagenes'!A18</f>
        <v>Diaporama F1</v>
      </c>
    </row>
    <row r="13" spans="1:16" s="11" customFormat="1" ht="27" x14ac:dyDescent="0.25">
      <c r="A13" s="12" t="str">
        <f t="shared" si="3"/>
        <v>IMG04</v>
      </c>
      <c r="B13" s="62">
        <v>248152552</v>
      </c>
      <c r="C13" s="20" t="str">
        <f t="shared" si="0"/>
        <v>Recurso F7B</v>
      </c>
      <c r="D13" s="63" t="s">
        <v>188</v>
      </c>
      <c r="E13" s="63" t="s">
        <v>155</v>
      </c>
      <c r="F13" s="13" t="str">
        <f t="shared" ca="1" si="4"/>
        <v>CN_09_03_CO_REC80_IMG04n.jpg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CN_09_03_CO_REC80_IMG04a.jpg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191</v>
      </c>
      <c r="K13" s="64"/>
      <c r="O13" s="2" t="str">
        <f>'Definición técnica de imagenes'!A19</f>
        <v>F4</v>
      </c>
    </row>
    <row r="14" spans="1:16" s="11" customFormat="1" ht="27" x14ac:dyDescent="0.25">
      <c r="A14" s="12" t="str">
        <f t="shared" si="3"/>
        <v>IMG05</v>
      </c>
      <c r="B14" s="62">
        <v>275914259</v>
      </c>
      <c r="C14" s="20" t="str">
        <f t="shared" si="0"/>
        <v>Recurso F7B</v>
      </c>
      <c r="D14" s="63" t="s">
        <v>188</v>
      </c>
      <c r="E14" s="63" t="s">
        <v>155</v>
      </c>
      <c r="F14" s="13" t="str">
        <f t="shared" ca="1" si="4"/>
        <v>CN_09_03_CO_REC80_IMG05n.jpg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CN_09_03_CO_REC80_IMG05a.jpg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193</v>
      </c>
      <c r="K14" s="64"/>
      <c r="O14" s="2" t="str">
        <f>'Definición técnica de imagenes'!A22</f>
        <v>F6</v>
      </c>
    </row>
    <row r="15" spans="1:16" s="11" customFormat="1" ht="27" x14ac:dyDescent="0.25">
      <c r="A15" s="12" t="str">
        <f t="shared" si="3"/>
        <v>IMG06</v>
      </c>
      <c r="B15" s="62">
        <v>150163562</v>
      </c>
      <c r="C15" s="20" t="str">
        <f t="shared" si="0"/>
        <v>Recurso F7B</v>
      </c>
      <c r="D15" s="63" t="s">
        <v>188</v>
      </c>
      <c r="E15" s="63" t="s">
        <v>155</v>
      </c>
      <c r="F15" s="13" t="str">
        <f t="shared" ca="1" si="4"/>
        <v>CN_09_03_CO_REC80_IMG06n.jpg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CN_09_03_CO_REC80_IMG06a.jpg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194</v>
      </c>
      <c r="K15" s="66"/>
      <c r="O15" s="2" t="str">
        <f>'Definición técnica de imagenes'!A24</f>
        <v>F6B</v>
      </c>
    </row>
    <row r="16" spans="1:16" s="11" customFormat="1" ht="27" x14ac:dyDescent="0.25">
      <c r="A16" s="12" t="str">
        <f t="shared" si="3"/>
        <v>IMG07</v>
      </c>
      <c r="B16" s="62">
        <v>265860140</v>
      </c>
      <c r="C16" s="20" t="str">
        <f t="shared" si="0"/>
        <v>Recurso F7B</v>
      </c>
      <c r="D16" s="63" t="s">
        <v>188</v>
      </c>
      <c r="E16" s="63" t="s">
        <v>155</v>
      </c>
      <c r="F16" s="13" t="str">
        <f t="shared" ca="1" si="4"/>
        <v>CN_09_03_CO_REC80_IMG07n.jpg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CN_09_03_CO_REC80_IMG07a.jpg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195</v>
      </c>
      <c r="K16" s="64"/>
      <c r="O16" s="2" t="str">
        <f>'Definición técnica de imagenes'!A25</f>
        <v>F7</v>
      </c>
    </row>
    <row r="17" spans="1:15" s="11" customFormat="1" ht="121.5" x14ac:dyDescent="0.25">
      <c r="A17" s="12" t="str">
        <f t="shared" si="3"/>
        <v>IMG08</v>
      </c>
      <c r="B17" s="62" t="s">
        <v>192</v>
      </c>
      <c r="C17" s="20" t="str">
        <f t="shared" si="0"/>
        <v>Recurso F7B</v>
      </c>
      <c r="D17" s="63" t="s">
        <v>196</v>
      </c>
      <c r="E17" s="63" t="s">
        <v>155</v>
      </c>
      <c r="F17" s="13" t="str">
        <f t="shared" ca="1" si="4"/>
        <v>CN_09_03_CO_REC80_IMG08n.jpg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CN_09_03_CO_REC80_IMG08a.jpg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199</v>
      </c>
      <c r="K17" s="66" t="s">
        <v>211</v>
      </c>
      <c r="O17" s="2" t="str">
        <f>'Definición técnica de imagenes'!A27</f>
        <v>F7B</v>
      </c>
    </row>
    <row r="18" spans="1:15" s="11" customFormat="1" ht="94.5" x14ac:dyDescent="0.25">
      <c r="A18" s="12" t="str">
        <f t="shared" si="3"/>
        <v>IMG09</v>
      </c>
      <c r="B18" s="62" t="s">
        <v>192</v>
      </c>
      <c r="C18" s="20" t="str">
        <f t="shared" si="0"/>
        <v>Recurso F7B</v>
      </c>
      <c r="D18" s="63" t="s">
        <v>196</v>
      </c>
      <c r="E18" s="63" t="s">
        <v>155</v>
      </c>
      <c r="F18" s="13" t="str">
        <f t="shared" ca="1" si="4"/>
        <v>CN_09_03_CO_REC80_IMG09n.jpg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CN_09_03_CO_REC80_IMG09a.jpg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4" t="s">
        <v>197</v>
      </c>
      <c r="O18" s="2" t="str">
        <f>'Definición técnica de imagenes'!A30</f>
        <v>F8</v>
      </c>
    </row>
    <row r="19" spans="1:15" s="11" customFormat="1" ht="156.75" x14ac:dyDescent="0.3">
      <c r="A19" s="12" t="str">
        <f t="shared" ref="A19:A50" si="6">IF(OR(B19&lt;&gt;"",J19&lt;&gt;""),CONCATENATE(LEFT(A18,3),IF(MID(A18,4,2)+1&lt;10,CONCATENATE("0",MID(A18,4,2)+1),MID(A18,4,2)+1)),"")</f>
        <v>IMG10</v>
      </c>
      <c r="B19" s="62" t="s">
        <v>198</v>
      </c>
      <c r="C19" s="20" t="str">
        <f t="shared" si="0"/>
        <v>Recurso F7B</v>
      </c>
      <c r="D19" s="63" t="s">
        <v>188</v>
      </c>
      <c r="E19" s="63" t="s">
        <v>155</v>
      </c>
      <c r="F19" s="13" t="str">
        <f t="shared" ca="1" si="4"/>
        <v>CN_09_03_CO_REC80_IMG10n.jpg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CN_09_03_CO_REC80_IMG10a.jpg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200</v>
      </c>
      <c r="K19" s="68" t="s">
        <v>201</v>
      </c>
      <c r="O19" s="2" t="str">
        <f>'Definición técnica de imagenes'!A31</f>
        <v>F10</v>
      </c>
    </row>
    <row r="20" spans="1:15" s="11" customFormat="1" ht="27" x14ac:dyDescent="0.25">
      <c r="A20" s="12" t="str">
        <f t="shared" si="6"/>
        <v>IMG11</v>
      </c>
      <c r="B20" s="62" t="s">
        <v>202</v>
      </c>
      <c r="C20" s="20" t="str">
        <f t="shared" si="0"/>
        <v>Recurso F7B</v>
      </c>
      <c r="D20" s="63" t="s">
        <v>196</v>
      </c>
      <c r="E20" s="63" t="s">
        <v>155</v>
      </c>
      <c r="F20" s="13" t="str">
        <f t="shared" ca="1" si="4"/>
        <v>CN_09_03_CO_REC80_IMG11n.jpg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CN_09_03_CO_REC80_IMG11a.jpg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203</v>
      </c>
      <c r="K20" s="66" t="s">
        <v>204</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2016-04-12T00:05:15Z</dcterms:modified>
</cp:coreProperties>
</file>