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Dropbox\ASEGURESE\PLANETA\GUION 6 CN_08_1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A25" i="1"/>
  <c r="F25" i="1"/>
  <c r="G25" i="1"/>
  <c r="H25" i="1"/>
  <c r="A24" i="1"/>
  <c r="F24" i="1"/>
  <c r="G24" i="1"/>
  <c r="H24" i="1"/>
  <c r="A23"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<sst xmlns="http://schemas.openxmlformats.org/spreadsheetml/2006/main" count="426" uniqueCount="220">
  <si>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</si>
  <si>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</si>
  <si>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</si>
  <si>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</si>
  <si>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</si>
  <si>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</si>
  <si>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</si>
  <si>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</si>
  <si>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</si>
  <si>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</si>
  <si>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</si>
  <si>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</si>
  <si>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</si>
  <si>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</si>
  <si>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</si>
  <si>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</si>
  <si>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</si>
  <si>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</si>
  <si>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</si>
  <si>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</si>
  <si>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</si>
  <si>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</si>
  <si>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</si>
  <si>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</si>
  <si>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</si>
  <si>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</si>
  <si>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</si>
  <si>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</si>
  <si>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</si>
  <si>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</si>
  <si>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</si>
  <si>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</si>
  <si>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</si>
  <si>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</si>
  <si>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</si>
  <si>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</si>
  <si>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</si>
  <si>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</si>
  <si>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</si>
  <si>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</si>
  <si>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</si>
  <si>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</si>
  <si>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</si>
  <si>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</si>
  <si>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</si>
  <si>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</si>
  <si>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</si>
  <si>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</si>
  <si>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</si>
  <si>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</si>
  <si>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</si>
  <si>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</si>
  <si>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</si>
  <si>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</si>
  <si>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</si>
  <si>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</si>
  <si>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</si>
  <si>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</si>
  <si>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</si>
  <si>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</si>
  <si>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</si>
  <si>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</si>
  <si>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</si>
  <si>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</si>
  <si>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</si>
  <si>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</si>
  <si>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</si>
  <si>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</si>
  <si>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</si>
  <si>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</si>
  <si>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</si>
  <si>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</si>
  <si>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</si>
  <si>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</si>
  <si>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</si>
  <si>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</si>
  <si>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</si>
  <si>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</si>
  <si>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</si>
  <si>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</si>
  <si>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</si>
  <si>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</si>
  <si>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</si>
  <si>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</si>
  <si>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</si>
  <si>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</si>
  <si>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</si>
  <si>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</si>
  <si>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</si>
  <si>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</si>
  <si>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</si>
  <si>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</si>
  <si>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</si>
  <si>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</si>
  <si>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</si>
  <si>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</si>
  <si>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</si>
  <si>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</si>
  <si>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</si>
  <si>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</si>
  <si>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</si>
  <si>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</si>
  <si>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</si>
  <si>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</si>
  <si>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</si>
  <si>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</si>
  <si>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</si>
  <si>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</si>
  <si>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</si>
  <si>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</si>
  <si>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</si>
  <si>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</si>
  <si>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</si>
  <si>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</si>
  <si>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</si>
  <si>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</si>
  <si>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</si>
  <si>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</si>
  <si>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</si>
  <si>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</si>
  <si>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</si>
  <si>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</si>
  <si>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</si>
  <si>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</si>
  <si>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</si>
  <si>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</si>
  <si>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</si>
  <si>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</si>
  <si>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</si>
  <si>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</si>
  <si>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</si>
  <si>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</si>
  <si>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</si>
  <si>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</si>
  <si>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</si>
  <si>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</si>
  <si>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</si>
  <si>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</si>
  <si>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</si>
  <si>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</si>
  <si>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</si>
  <si>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</si>
  <si>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</si>
  <si>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</si>
  <si>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</si>
  <si>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</si>
  <si>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</si>
  <si>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</si>
  <si>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</si>
  <si>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</si>
  <si>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</si>
  <si>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</si>
  <si>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</si>
  <si>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</si>
  <si>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</si>
  <si>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</si>
  <si>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</si>
  <si>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</si>
  <si>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</si>
  <si>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</si>
  <si>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</si>
  <si>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</si>
  <si>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</si>
  <si>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</si>
  <si>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</si>
  <si>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</si>
  <si>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</si>
  <si>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</si>
  <si>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</si>
  <si>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</si>
  <si>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</si>
  <si>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</si>
  <si>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</si>
  <si>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</si>
  <si>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</si>
  <si>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</si>
  <si>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</si>
  <si>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</si>
  <si>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</si>
  <si>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</si>
  <si>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</si>
  <si>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</si>
  <si>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</si>
  <si>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</si>
  <si>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</si>
  <si>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</si>
  <si>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</si>
  <si>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Electricidad y magnetismo</t>
  </si>
  <si>
    <t>DIANA GARCIA</t>
  </si>
  <si>
    <t>Cuaderno de Estudio</t>
  </si>
  <si>
    <t>CN_08_12_CO</t>
  </si>
  <si>
    <t>La energía eléctrica y sus trnsformaciones</t>
  </si>
  <si>
    <t>Fotografía</t>
  </si>
  <si>
    <t>electroestática</t>
  </si>
  <si>
    <t>2 ESO/ciencias naturales/la electricidad/las cargas eléctricas</t>
  </si>
  <si>
    <t>configuración moderna del átomo</t>
  </si>
  <si>
    <t>Imagen sin enlace/realizar el gráfico</t>
  </si>
  <si>
    <t>Ley de Coulomb</t>
  </si>
  <si>
    <t>Por favor quitar la fórmula, para que tengas en cuenta las líneas del campo electrico son asó : si las cargas son distintas  de shuter 293114696; si las cargas son igules positivas  de suter  294048260 y si son igules negativas son iguales a las positias pero con la flecha para la otra dirección</t>
  </si>
  <si>
    <t>Realizar gráfica/ sin enlace</t>
  </si>
  <si>
    <t>Campo eléctrico e intensidad de campo eléctrico</t>
  </si>
  <si>
    <t>Por favor quitar las fórmulas de F=… y la de E=….</t>
  </si>
  <si>
    <t>Energía eléctrica</t>
  </si>
  <si>
    <t>Circuito eléctrico</t>
  </si>
  <si>
    <t>2 ESO/Ciencias naturales/la electricidad/Los circuitos elétriccos /La ley de Ohm</t>
  </si>
  <si>
    <t>Triángulo de la ley de Ohm</t>
  </si>
  <si>
    <t>por favor si es posible colocarle un dedo transparente, como gota de agua q permita ver la imagen del triangulo, un ejemplo está en este enlace http://www.tallerdemecanica.com/taller-bosch/images/aulaformacion/Cursoelectronica3parte/823eaf5dd4.jpg // pero si hay uycho inconveniente me dices y la dejamos así</t>
  </si>
  <si>
    <t>ilustrar</t>
  </si>
  <si>
    <t>Circuito en serie</t>
  </si>
  <si>
    <t>te doy un shuter que de pronto sirva para que quede de esa manera la conexión con el bombillo  suther 165219182, si de pornto se puede encntrar el bombillo con la base  como en esta imagen  http://laplace.us.es/wiki/index.php/Conexiones_serie_y_paralelo_de_bombillas_a_bater%C3%ADa_real_GIA // y se colocaría los cable no como cordones como aparece a aca sino como lineas rectas.</t>
  </si>
  <si>
    <t>Circuito en paralelo</t>
  </si>
  <si>
    <t>Tener en cuenta las indicaciones de la anterior imagen</t>
  </si>
  <si>
    <t>Imanes de Alnico</t>
  </si>
  <si>
    <t>Descripción Los imanes</t>
  </si>
  <si>
    <t>imanes y campo magnético</t>
  </si>
  <si>
    <t>5 primaria/ciencias de la naturaleza/la electricidad/la electricidad y el magnetismo/el electromagnetismo</t>
  </si>
  <si>
    <t>El Electroimán</t>
  </si>
  <si>
    <t>generador de corriente directa dc</t>
  </si>
  <si>
    <t>Quitar el pie de imagen de la imagen ;)</t>
  </si>
  <si>
    <t>Ilustración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</si>
</sst>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1985493</xdr:colOff>
      <xdr:row>9</xdr:row>
      <xdr:rowOff>1187710</xdr:rowOff>
    </xdr:to>
    <xdr:pic>
      <xdr:nvPicPr>
        <xdr:cNvPr id="3" name="Imagen 2"/>
        <xdr:cNvPicPr>
          <a:picLocks noChangeAspect="1"/>
        </xdr:cNvPicPr>
      </xdr:nvPicPr>
      <xdr:blipFill>
        <a:blip xmlns:r="http://schemas.openxmlformats.org/officeDocument/2006/relationships" r:embed="rId1"/>
        <a:stretch>
          <a:fillRect/>
        </a:stretch>
      </xdr:blipFill>
      <xdr:spPr>
        <a:xfrm>
          <a:off x="16353486" y="2146479"/>
          <a:ext cx="1985493" cy="1187710"/>
        </a:xfrm>
        <a:prstGeom prst="rect">
          <a:avLst/>
        </a:prstGeom>
      </xdr:spPr>
    </xdr:pic>
    <xdr:clientData/>
  </xdr:twoCellAnchor>
  <xdr:twoCellAnchor editAs="oneCell">
    <xdr:from>
      <xdr:col>10</xdr:col>
      <xdr:colOff>67077</xdr:colOff>
      <xdr:row>10</xdr:row>
      <xdr:rowOff>67078</xdr:rowOff>
    </xdr:from>
    <xdr:to>
      <xdr:col>10</xdr:col>
      <xdr:colOff>2353275</xdr:colOff>
      <xdr:row>10</xdr:row>
      <xdr:rowOff>1591210</xdr:rowOff>
    </xdr:to>
    <xdr:pic>
      <xdr:nvPicPr>
        <xdr:cNvPr id="4" name="Imagen 3"/>
        <xdr:cNvPicPr>
          <a:picLocks noChangeAspect="1"/>
        </xdr:cNvPicPr>
      </xdr:nvPicPr>
      <xdr:blipFill>
        <a:blip xmlns:r="http://schemas.openxmlformats.org/officeDocument/2006/relationships" r:embed="rId2"/>
        <a:stretch>
          <a:fillRect/>
        </a:stretch>
      </xdr:blipFill>
      <xdr:spPr>
        <a:xfrm>
          <a:off x="16420563" y="3756339"/>
          <a:ext cx="2286198" cy="1524132"/>
        </a:xfrm>
        <a:prstGeom prst="rect">
          <a:avLst/>
        </a:prstGeom>
      </xdr:spPr>
    </xdr:pic>
    <xdr:clientData/>
  </xdr:twoCellAnchor>
  <xdr:twoCellAnchor editAs="oneCell">
    <xdr:from>
      <xdr:col>10</xdr:col>
      <xdr:colOff>1</xdr:colOff>
      <xdr:row>11</xdr:row>
      <xdr:rowOff>0</xdr:rowOff>
    </xdr:from>
    <xdr:to>
      <xdr:col>10</xdr:col>
      <xdr:colOff>1261057</xdr:colOff>
      <xdr:row>11</xdr:row>
      <xdr:rowOff>1252760</xdr:rowOff>
    </xdr:to>
    <xdr:pic>
      <xdr:nvPicPr>
        <xdr:cNvPr id="5" name="Imagen 4"/>
        <xdr:cNvPicPr>
          <a:picLocks noChangeAspect="1"/>
        </xdr:cNvPicPr>
      </xdr:nvPicPr>
      <xdr:blipFill>
        <a:blip xmlns:r="http://schemas.openxmlformats.org/officeDocument/2006/relationships" r:embed="rId3"/>
        <a:stretch>
          <a:fillRect/>
        </a:stretch>
      </xdr:blipFill>
      <xdr:spPr>
        <a:xfrm>
          <a:off x="16353487" y="5446690"/>
          <a:ext cx="1261056" cy="1252760"/>
        </a:xfrm>
        <a:prstGeom prst="rect">
          <a:avLst/>
        </a:prstGeom>
      </xdr:spPr>
    </xdr:pic>
    <xdr:clientData/>
  </xdr:twoCellAnchor>
  <xdr:twoCellAnchor editAs="oneCell">
    <xdr:from>
      <xdr:col>10</xdr:col>
      <xdr:colOff>0</xdr:colOff>
      <xdr:row>12</xdr:row>
      <xdr:rowOff>1</xdr:rowOff>
    </xdr:from>
    <xdr:to>
      <xdr:col>10</xdr:col>
      <xdr:colOff>1811091</xdr:colOff>
      <xdr:row>12</xdr:row>
      <xdr:rowOff>1075187</xdr:rowOff>
    </xdr:to>
    <xdr:pic>
      <xdr:nvPicPr>
        <xdr:cNvPr id="6" name="Imagen 5"/>
        <xdr:cNvPicPr>
          <a:picLocks noChangeAspect="1"/>
        </xdr:cNvPicPr>
      </xdr:nvPicPr>
      <xdr:blipFill>
        <a:blip xmlns:r="http://schemas.openxmlformats.org/officeDocument/2006/relationships" r:embed="rId4"/>
        <a:stretch>
          <a:fillRect/>
        </a:stretch>
      </xdr:blipFill>
      <xdr:spPr>
        <a:xfrm>
          <a:off x="16353486" y="6908980"/>
          <a:ext cx="1811091" cy="1075186"/>
        </a:xfrm>
        <a:prstGeom prst="rect">
          <a:avLst/>
        </a:prstGeom>
      </xdr:spPr>
    </xdr:pic>
    <xdr:clientData/>
  </xdr:twoCellAnchor>
  <xdr:twoCellAnchor editAs="oneCell">
    <xdr:from>
      <xdr:col>10</xdr:col>
      <xdr:colOff>1</xdr:colOff>
      <xdr:row>13</xdr:row>
      <xdr:rowOff>0</xdr:rowOff>
    </xdr:from>
    <xdr:to>
      <xdr:col>10</xdr:col>
      <xdr:colOff>1525613</xdr:colOff>
      <xdr:row>13</xdr:row>
      <xdr:rowOff>1140317</xdr:rowOff>
    </xdr:to>
    <xdr:pic>
      <xdr:nvPicPr>
        <xdr:cNvPr id="7" name="Imagen 6"/>
        <xdr:cNvPicPr>
          <a:picLocks noChangeAspect="1"/>
        </xdr:cNvPicPr>
      </xdr:nvPicPr>
      <xdr:blipFill>
        <a:blip xmlns:r="http://schemas.openxmlformats.org/officeDocument/2006/relationships" r:embed="rId5"/>
        <a:stretch>
          <a:fillRect/>
        </a:stretch>
      </xdr:blipFill>
      <xdr:spPr>
        <a:xfrm>
          <a:off x="16353487" y="8626162"/>
          <a:ext cx="1525612" cy="1140317"/>
        </a:xfrm>
        <a:prstGeom prst="rect">
          <a:avLst/>
        </a:prstGeom>
      </xdr:spPr>
    </xdr:pic>
    <xdr:clientData/>
  </xdr:twoCellAnchor>
  <xdr:twoCellAnchor editAs="oneCell">
    <xdr:from>
      <xdr:col>10</xdr:col>
      <xdr:colOff>1</xdr:colOff>
      <xdr:row>14</xdr:row>
      <xdr:rowOff>0</xdr:rowOff>
    </xdr:from>
    <xdr:to>
      <xdr:col>10</xdr:col>
      <xdr:colOff>2122715</xdr:colOff>
      <xdr:row>14</xdr:row>
      <xdr:rowOff>1346513</xdr:rowOff>
    </xdr:to>
    <xdr:pic>
      <xdr:nvPicPr>
        <xdr:cNvPr id="8" name="Imagen 7"/>
        <xdr:cNvPicPr>
          <a:picLocks noChangeAspect="1"/>
        </xdr:cNvPicPr>
      </xdr:nvPicPr>
      <xdr:blipFill>
        <a:blip xmlns:r="http://schemas.openxmlformats.org/officeDocument/2006/relationships" r:embed="rId6"/>
        <a:stretch>
          <a:fillRect/>
        </a:stretch>
      </xdr:blipFill>
      <xdr:spPr>
        <a:xfrm>
          <a:off x="16369394" y="10450286"/>
          <a:ext cx="2122714" cy="1346513"/>
        </a:xfrm>
        <a:prstGeom prst="rect">
          <a:avLst/>
        </a:prstGeom>
      </xdr:spPr>
    </xdr:pic>
    <xdr:clientData/>
  </xdr:twoCellAnchor>
  <xdr:twoCellAnchor editAs="oneCell">
    <xdr:from>
      <xdr:col>10</xdr:col>
      <xdr:colOff>68036</xdr:colOff>
      <xdr:row>15</xdr:row>
      <xdr:rowOff>27214</xdr:rowOff>
    </xdr:from>
    <xdr:to>
      <xdr:col>10</xdr:col>
      <xdr:colOff>2790169</xdr:colOff>
      <xdr:row>15</xdr:row>
      <xdr:rowOff>1588830</xdr:rowOff>
    </xdr:to>
    <xdr:pic>
      <xdr:nvPicPr>
        <xdr:cNvPr id="9" name="Imagen 8"/>
        <xdr:cNvPicPr>
          <a:picLocks noChangeAspect="1"/>
        </xdr:cNvPicPr>
      </xdr:nvPicPr>
      <xdr:blipFill>
        <a:blip xmlns:r="http://schemas.openxmlformats.org/officeDocument/2006/relationships" r:embed="rId7"/>
        <a:stretch>
          <a:fillRect/>
        </a:stretch>
      </xdr:blipFill>
      <xdr:spPr>
        <a:xfrm>
          <a:off x="16437429" y="11933464"/>
          <a:ext cx="2722133" cy="1561616"/>
        </a:xfrm>
        <a:prstGeom prst="rect">
          <a:avLst/>
        </a:prstGeom>
      </xdr:spPr>
    </xdr:pic>
    <xdr:clientData/>
  </xdr:twoCellAnchor>
  <xdr:twoCellAnchor editAs="oneCell">
    <xdr:from>
      <xdr:col>10</xdr:col>
      <xdr:colOff>0</xdr:colOff>
      <xdr:row>16</xdr:row>
      <xdr:rowOff>0</xdr:rowOff>
    </xdr:from>
    <xdr:to>
      <xdr:col>10</xdr:col>
      <xdr:colOff>1387928</xdr:colOff>
      <xdr:row>16</xdr:row>
      <xdr:rowOff>1155269</xdr:rowOff>
    </xdr:to>
    <xdr:pic>
      <xdr:nvPicPr>
        <xdr:cNvPr id="11" name="Imagen 10"/>
        <xdr:cNvPicPr>
          <a:picLocks noChangeAspect="1"/>
        </xdr:cNvPicPr>
      </xdr:nvPicPr>
      <xdr:blipFill>
        <a:blip xmlns:r="http://schemas.openxmlformats.org/officeDocument/2006/relationships" r:embed="rId8"/>
        <a:stretch>
          <a:fillRect/>
        </a:stretch>
      </xdr:blipFill>
      <xdr:spPr>
        <a:xfrm>
          <a:off x="16369393" y="13675179"/>
          <a:ext cx="1387928" cy="1155269"/>
        </a:xfrm>
        <a:prstGeom prst="rect">
          <a:avLst/>
        </a:prstGeom>
      </xdr:spPr>
    </xdr:pic>
    <xdr:clientData/>
  </xdr:twoCellAnchor>
  <xdr:twoCellAnchor editAs="oneCell">
    <xdr:from>
      <xdr:col>10</xdr:col>
      <xdr:colOff>0</xdr:colOff>
      <xdr:row>17</xdr:row>
      <xdr:rowOff>0</xdr:rowOff>
    </xdr:from>
    <xdr:to>
      <xdr:col>10</xdr:col>
      <xdr:colOff>1822862</xdr:colOff>
      <xdr:row>17</xdr:row>
      <xdr:rowOff>1066892</xdr:rowOff>
    </xdr:to>
    <xdr:pic>
      <xdr:nvPicPr>
        <xdr:cNvPr id="12" name="Imagen 11"/>
        <xdr:cNvPicPr>
          <a:picLocks noChangeAspect="1"/>
        </xdr:cNvPicPr>
      </xdr:nvPicPr>
      <xdr:blipFill>
        <a:blip xmlns:r="http://schemas.openxmlformats.org/officeDocument/2006/relationships" r:embed="rId9"/>
        <a:stretch>
          <a:fillRect/>
        </a:stretch>
      </xdr:blipFill>
      <xdr:spPr>
        <a:xfrm>
          <a:off x="16369393" y="15253607"/>
          <a:ext cx="1822862" cy="1066892"/>
        </a:xfrm>
        <a:prstGeom prst="rect">
          <a:avLst/>
        </a:prstGeom>
      </xdr:spPr>
    </xdr:pic>
    <xdr:clientData/>
  </xdr:twoCellAnchor>
  <xdr:twoCellAnchor editAs="oneCell">
    <xdr:from>
      <xdr:col>10</xdr:col>
      <xdr:colOff>230563</xdr:colOff>
      <xdr:row>18</xdr:row>
      <xdr:rowOff>95251</xdr:rowOff>
    </xdr:from>
    <xdr:to>
      <xdr:col>10</xdr:col>
      <xdr:colOff>2435906</xdr:colOff>
      <xdr:row>18</xdr:row>
      <xdr:rowOff>1564821</xdr:rowOff>
    </xdr:to>
    <xdr:pic>
      <xdr:nvPicPr>
        <xdr:cNvPr id="13" name="Imagen 12"/>
        <xdr:cNvPicPr>
          <a:picLocks noChangeAspect="1"/>
        </xdr:cNvPicPr>
      </xdr:nvPicPr>
      <xdr:blipFill>
        <a:blip xmlns:r="http://schemas.openxmlformats.org/officeDocument/2006/relationships" r:embed="rId10"/>
        <a:stretch>
          <a:fillRect/>
        </a:stretch>
      </xdr:blipFill>
      <xdr:spPr>
        <a:xfrm>
          <a:off x="16599956" y="17104180"/>
          <a:ext cx="2205343" cy="1469570"/>
        </a:xfrm>
        <a:prstGeom prst="rect">
          <a:avLst/>
        </a:prstGeom>
      </xdr:spPr>
    </xdr:pic>
    <xdr:clientData/>
  </xdr:twoCellAnchor>
  <xdr:twoCellAnchor editAs="oneCell">
    <xdr:from>
      <xdr:col>10</xdr:col>
      <xdr:colOff>122464</xdr:colOff>
      <xdr:row>19</xdr:row>
      <xdr:rowOff>57285</xdr:rowOff>
    </xdr:from>
    <xdr:to>
      <xdr:col>10</xdr:col>
      <xdr:colOff>1472394</xdr:colOff>
      <xdr:row>19</xdr:row>
      <xdr:rowOff>1047751</xdr:rowOff>
    </xdr:to>
    <xdr:pic>
      <xdr:nvPicPr>
        <xdr:cNvPr id="15" name="Imagen 14"/>
        <xdr:cNvPicPr>
          <a:picLocks noChangeAspect="1"/>
        </xdr:cNvPicPr>
      </xdr:nvPicPr>
      <xdr:blipFill>
        <a:blip xmlns:r="http://schemas.openxmlformats.org/officeDocument/2006/relationships" r:embed="rId11"/>
        <a:stretch>
          <a:fillRect/>
        </a:stretch>
      </xdr:blipFill>
      <xdr:spPr>
        <a:xfrm>
          <a:off x="16491857" y="18971214"/>
          <a:ext cx="1349930" cy="990466"/>
        </a:xfrm>
        <a:prstGeom prst="rect">
          <a:avLst/>
        </a:prstGeom>
      </xdr:spPr>
    </xdr:pic>
    <xdr:clientData/>
  </xdr:twoCellAnchor>
  <xdr:twoCellAnchor editAs="oneCell">
    <xdr:from>
      <xdr:col>10</xdr:col>
      <xdr:colOff>0</xdr:colOff>
      <xdr:row>20</xdr:row>
      <xdr:rowOff>0</xdr:rowOff>
    </xdr:from>
    <xdr:to>
      <xdr:col>10</xdr:col>
      <xdr:colOff>1097375</xdr:colOff>
      <xdr:row>20</xdr:row>
      <xdr:rowOff>1518036</xdr:rowOff>
    </xdr:to>
    <xdr:pic>
      <xdr:nvPicPr>
        <xdr:cNvPr id="17" name="Imagen 16"/>
        <xdr:cNvPicPr>
          <a:picLocks noChangeAspect="1"/>
        </xdr:cNvPicPr>
      </xdr:nvPicPr>
      <xdr:blipFill>
        <a:blip xmlns:r="http://schemas.openxmlformats.org/officeDocument/2006/relationships" r:embed="rId12"/>
        <a:stretch>
          <a:fillRect/>
        </a:stretch>
      </xdr:blipFill>
      <xdr:spPr>
        <a:xfrm>
          <a:off x="16369393" y="20356286"/>
          <a:ext cx="1097375" cy="1518036"/>
        </a:xfrm>
        <a:prstGeom prst="rect">
          <a:avLst/>
        </a:prstGeom>
      </xdr:spPr>
    </xdr:pic>
    <xdr:clientData/>
  </xdr:twoCellAnchor>
  <xdr:twoCellAnchor editAs="oneCell">
    <xdr:from>
      <xdr:col>10</xdr:col>
      <xdr:colOff>0</xdr:colOff>
      <xdr:row>21</xdr:row>
      <xdr:rowOff>0</xdr:rowOff>
    </xdr:from>
    <xdr:to>
      <xdr:col>10</xdr:col>
      <xdr:colOff>2487384</xdr:colOff>
      <xdr:row>21</xdr:row>
      <xdr:rowOff>1603387</xdr:rowOff>
    </xdr:to>
    <xdr:pic>
      <xdr:nvPicPr>
        <xdr:cNvPr id="18" name="Imagen 17"/>
        <xdr:cNvPicPr>
          <a:picLocks noChangeAspect="1"/>
        </xdr:cNvPicPr>
      </xdr:nvPicPr>
      <xdr:blipFill>
        <a:blip xmlns:r="http://schemas.openxmlformats.org/officeDocument/2006/relationships" r:embed="rId13"/>
        <a:stretch>
          <a:fillRect/>
        </a:stretch>
      </xdr:blipFill>
      <xdr:spPr>
        <a:xfrm>
          <a:off x="16369393" y="21948321"/>
          <a:ext cx="2487384" cy="1603387"/>
        </a:xfrm>
        <a:prstGeom prst="rect">
          <a:avLst/>
        </a:prstGeom>
      </xdr:spPr>
    </xdr:pic>
    <xdr:clientData/>
  </xdr:twoCellAnchor>
  <xdr:twoCellAnchor editAs="oneCell">
    <xdr:from>
      <xdr:col>10</xdr:col>
      <xdr:colOff>0</xdr:colOff>
      <xdr:row>22</xdr:row>
      <xdr:rowOff>0</xdr:rowOff>
    </xdr:from>
    <xdr:to>
      <xdr:col>10</xdr:col>
      <xdr:colOff>1383912</xdr:colOff>
      <xdr:row>22</xdr:row>
      <xdr:rowOff>1310754</xdr:rowOff>
    </xdr:to>
    <xdr:pic>
      <xdr:nvPicPr>
        <xdr:cNvPr id="19" name="Imagen 18"/>
        <xdr:cNvPicPr>
          <a:picLocks noChangeAspect="1"/>
        </xdr:cNvPicPr>
      </xdr:nvPicPr>
      <xdr:blipFill>
        <a:blip xmlns:r="http://schemas.openxmlformats.org/officeDocument/2006/relationships" r:embed="rId14"/>
        <a:stretch>
          <a:fillRect/>
        </a:stretch>
      </xdr:blipFill>
      <xdr:spPr>
        <a:xfrm>
          <a:off x="16369393" y="24003000"/>
          <a:ext cx="1383912" cy="1310754"/>
        </a:xfrm>
        <a:prstGeom prst="rect">
          <a:avLst/>
        </a:prstGeom>
      </xdr:spPr>
    </xdr:pic>
    <xdr:clientData/>
  </xdr:twoCellAnchor>
  <xdr:twoCellAnchor editAs="oneCell">
    <xdr:from>
      <xdr:col>10</xdr:col>
      <xdr:colOff>0</xdr:colOff>
      <xdr:row>23</xdr:row>
      <xdr:rowOff>0</xdr:rowOff>
    </xdr:from>
    <xdr:to>
      <xdr:col>10</xdr:col>
      <xdr:colOff>1319893</xdr:colOff>
      <xdr:row>23</xdr:row>
      <xdr:rowOff>1593384</xdr:rowOff>
    </xdr:to>
    <xdr:pic>
      <xdr:nvPicPr>
        <xdr:cNvPr id="20" name="Imagen 19"/>
        <xdr:cNvPicPr>
          <a:picLocks noChangeAspect="1"/>
        </xdr:cNvPicPr>
      </xdr:nvPicPr>
      <xdr:blipFill>
        <a:blip xmlns:r="http://schemas.openxmlformats.org/officeDocument/2006/relationships" r:embed="rId15"/>
        <a:stretch>
          <a:fillRect/>
        </a:stretch>
      </xdr:blipFill>
      <xdr:spPr>
        <a:xfrm>
          <a:off x="16369393" y="25608643"/>
          <a:ext cx="1319893" cy="1593384"/>
        </a:xfrm>
        <a:prstGeom prst="rect">
          <a:avLst/>
        </a:prstGeom>
      </xdr:spPr>
    </xdr:pic>
    <xdr:clientData/>
  </xdr:twoCellAnchor>
  <xdr:twoCellAnchor editAs="oneCell">
    <xdr:from>
      <xdr:col>10</xdr:col>
      <xdr:colOff>0</xdr:colOff>
      <xdr:row>24</xdr:row>
      <xdr:rowOff>0</xdr:rowOff>
    </xdr:from>
    <xdr:to>
      <xdr:col>10</xdr:col>
      <xdr:colOff>2081893</xdr:colOff>
      <xdr:row>24</xdr:row>
      <xdr:rowOff>1424453</xdr:rowOff>
    </xdr:to>
    <xdr:pic>
      <xdr:nvPicPr>
        <xdr:cNvPr id="21" name="Imagen 20"/>
        <xdr:cNvPicPr>
          <a:picLocks noChangeAspect="1"/>
        </xdr:cNvPicPr>
      </xdr:nvPicPr>
      <xdr:blipFill>
        <a:blip xmlns:r="http://schemas.openxmlformats.org/officeDocument/2006/relationships" r:embed="rId16"/>
        <a:stretch>
          <a:fillRect/>
        </a:stretch>
      </xdr:blipFill>
      <xdr:spPr>
        <a:xfrm>
          <a:off x="16369393" y="27472821"/>
          <a:ext cx="2081893" cy="14244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0" activePane="bottomLeft" state="frozen"/>
      <selection pane="bottomLeft" activeCell="E25" sqref="E2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94.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42428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1.5" customHeight="1" x14ac:dyDescent="0.25">
      <c r="A10" s="12" t="str">
        <f>IF(OR(B10&lt;&gt;"",J10&lt;&gt;""),"IMG01","")</f>
        <v>IMG01</v>
      </c>
      <c r="B10" s="62">
        <v>102741539</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CN_08_12_CO_IMG01_small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CN_08_12_CO_IMG01_zoom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138" customHeight="1" x14ac:dyDescent="0.25">
      <c r="A11" s="12" t="str">
        <f t="shared" ref="A11:A18" si="3">IF(OR(B11&lt;&gt;"",J11&lt;&gt;""),CONCATENATE(LEFT(A10,3),IF(MID(A10,4,2)+1&lt;10,CONCATENATE("0",MID(A10,4,2)+1))),"")</f>
        <v>IMG02</v>
      </c>
      <c r="B11" s="62">
        <v>60571642</v>
      </c>
      <c r="C11" s="20" t="str">
        <f t="shared" si="0"/>
        <v>Cuaderno de Estudio</v>
      </c>
      <c r="D11" s="63" t="s">
        <v>192</v>
      </c>
      <c r="E11" s="63" t="s">
        <v>153</v>
      </c>
      <c r="F11" s="13" t="str">
        <f t="shared" ref="F11:F74" si="4">IF(OR(B11&lt;&gt;"",J11&lt;&gt;""),CONCATENATE($C$7,"_",$A11,IF($G$4="Cuaderno de Estudio","_small",CONCATENATE(IF(I11="","","n"),IF(LEFT($G$5,1)="F",".jpg",".png")))),"")</f>
        <v>CN_08_12_CO_IMG02_small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CN_08_12_CO_IMG02_zoom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115.5" customHeight="1" x14ac:dyDescent="0.25">
      <c r="A12" s="12" t="str">
        <f t="shared" si="3"/>
        <v>IMG03</v>
      </c>
      <c r="B12" s="62" t="s">
        <v>194</v>
      </c>
      <c r="C12" s="20" t="str">
        <f t="shared" si="0"/>
        <v>Cuaderno de Estudio</v>
      </c>
      <c r="D12" s="63" t="s">
        <v>219</v>
      </c>
      <c r="E12" s="63" t="s">
        <v>153</v>
      </c>
      <c r="F12" s="13" t="str">
        <f t="shared" si="4"/>
        <v>CN_08_12_CO_IMG03_small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CN_08_12_CO_IMG03_zoom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ht="135" customHeight="1" x14ac:dyDescent="0.25">
      <c r="A13" s="12" t="str">
        <f t="shared" si="3"/>
        <v>IMG04</v>
      </c>
      <c r="B13" s="62" t="s">
        <v>196</v>
      </c>
      <c r="C13" s="20" t="str">
        <f t="shared" si="0"/>
        <v>Cuaderno de Estudio</v>
      </c>
      <c r="D13" s="63" t="s">
        <v>219</v>
      </c>
      <c r="E13" s="63" t="s">
        <v>153</v>
      </c>
      <c r="F13" s="13" t="str">
        <f t="shared" si="4"/>
        <v>CN_08_12_CO_IMG04_small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CN_08_12_CO_IMG04_zoom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197</v>
      </c>
      <c r="K13" s="64" t="s">
        <v>198</v>
      </c>
      <c r="O13" s="2" t="str">
        <f>'Definición técnica de imagenes'!A19</f>
        <v>F4</v>
      </c>
    </row>
    <row r="14" spans="1:16" s="11" customFormat="1" ht="145.5" customHeight="1" x14ac:dyDescent="0.25">
      <c r="A14" s="12" t="str">
        <f t="shared" si="3"/>
        <v>IMG05</v>
      </c>
      <c r="B14" s="62" t="s">
        <v>199</v>
      </c>
      <c r="C14" s="20" t="str">
        <f t="shared" si="0"/>
        <v>Cuaderno de Estudio</v>
      </c>
      <c r="D14" s="63" t="s">
        <v>219</v>
      </c>
      <c r="E14" s="63" t="s">
        <v>153</v>
      </c>
      <c r="F14" s="13" t="str">
        <f t="shared" si="4"/>
        <v>CN_08_12_CO_IMG05_small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CN_08_12_CO_IMG05_zoom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200</v>
      </c>
      <c r="K14" s="64" t="s">
        <v>201</v>
      </c>
      <c r="O14" s="2" t="str">
        <f>'Definición técnica de imagenes'!A22</f>
        <v>F6</v>
      </c>
    </row>
    <row r="15" spans="1:16" s="11" customFormat="1" ht="114.75" customHeight="1" x14ac:dyDescent="0.25">
      <c r="A15" s="12" t="str">
        <f t="shared" si="3"/>
        <v>IMG06</v>
      </c>
      <c r="B15" s="62">
        <v>105935402</v>
      </c>
      <c r="C15" s="20" t="str">
        <f t="shared" si="0"/>
        <v>Cuaderno de Estudio</v>
      </c>
      <c r="D15" s="63" t="s">
        <v>219</v>
      </c>
      <c r="E15" s="63" t="s">
        <v>153</v>
      </c>
      <c r="F15" s="13" t="str">
        <f t="shared" si="4"/>
        <v>CN_08_12_CO_IMG06_small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CN_08_12_CO_IMG06_zoom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202</v>
      </c>
      <c r="K15" s="66"/>
      <c r="O15" s="2" t="str">
        <f>'Definición técnica de imagenes'!A24</f>
        <v>F6B</v>
      </c>
    </row>
    <row r="16" spans="1:16" s="11" customFormat="1" ht="139.5" customHeight="1" x14ac:dyDescent="0.3">
      <c r="A16" s="12" t="str">
        <f t="shared" si="3"/>
        <v>IMG07</v>
      </c>
      <c r="B16" s="62" t="s">
        <v>199</v>
      </c>
      <c r="C16" s="20" t="str">
        <f t="shared" si="0"/>
        <v>Cuaderno de Estudio</v>
      </c>
      <c r="D16" s="63" t="s">
        <v>219</v>
      </c>
      <c r="E16" s="63" t="s">
        <v>153</v>
      </c>
      <c r="F16" s="13" t="str">
        <f t="shared" si="4"/>
        <v>CN_08_12_CO_IMG07_small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CN_08_12_CO_IMG07_zoom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203</v>
      </c>
      <c r="K16" s="68"/>
      <c r="O16" s="2" t="str">
        <f>'Definición técnica de imagenes'!A25</f>
        <v>F7</v>
      </c>
    </row>
    <row r="17" spans="1:15" s="11" customFormat="1" ht="123.75" customHeight="1" x14ac:dyDescent="0.25">
      <c r="A17" s="12" t="str">
        <f t="shared" si="3"/>
        <v>IMG08</v>
      </c>
      <c r="B17" s="62" t="s">
        <v>204</v>
      </c>
      <c r="C17" s="20" t="str">
        <f t="shared" si="0"/>
        <v>Cuaderno de Estudio</v>
      </c>
      <c r="D17" s="63" t="s">
        <v>219</v>
      </c>
      <c r="E17" s="63" t="s">
        <v>153</v>
      </c>
      <c r="F17" s="13" t="str">
        <f t="shared" si="4"/>
        <v>CN_08_12_CO_IMG08_small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CN_08_12_CO_IMG08_zoom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205</v>
      </c>
      <c r="K17" s="66" t="s">
        <v>206</v>
      </c>
      <c r="O17" s="2" t="str">
        <f>'Definición técnica de imagenes'!A27</f>
        <v>F7B</v>
      </c>
    </row>
    <row r="18" spans="1:15" s="11" customFormat="1" ht="138" customHeight="1" x14ac:dyDescent="0.25">
      <c r="A18" s="12" t="str">
        <f t="shared" si="3"/>
        <v>IMG09</v>
      </c>
      <c r="B18" s="62" t="s">
        <v>207</v>
      </c>
      <c r="C18" s="20" t="str">
        <f t="shared" si="0"/>
        <v>Cuaderno de Estudio</v>
      </c>
      <c r="D18" s="63" t="s">
        <v>219</v>
      </c>
      <c r="E18" s="63" t="s">
        <v>153</v>
      </c>
      <c r="F18" s="13" t="str">
        <f t="shared" si="4"/>
        <v>CN_08_12_CO_IMG09_small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CN_08_12_CO_IMG09_zoom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208</v>
      </c>
      <c r="K18" s="66" t="s">
        <v>209</v>
      </c>
      <c r="O18" s="2" t="str">
        <f>'Definición técnica de imagenes'!A30</f>
        <v>F8</v>
      </c>
    </row>
    <row r="19" spans="1:15" s="11" customFormat="1" ht="150" customHeight="1" x14ac:dyDescent="0.3">
      <c r="A19" s="12" t="str">
        <f t="shared" ref="A19:A50" si="6">IF(OR(B19&lt;&gt;"",J19&lt;&gt;""),CONCATENATE(LEFT(A18,3),IF(MID(A18,4,2)+1&lt;10,CONCATENATE("0",MID(A18,4,2)+1),MID(A18,4,2)+1)),"")</f>
        <v>IMG10</v>
      </c>
      <c r="B19" s="62" t="s">
        <v>207</v>
      </c>
      <c r="C19" s="20" t="str">
        <f t="shared" si="0"/>
        <v>Cuaderno de Estudio</v>
      </c>
      <c r="D19" s="63" t="s">
        <v>219</v>
      </c>
      <c r="E19" s="63" t="s">
        <v>153</v>
      </c>
      <c r="F19" s="13" t="str">
        <f t="shared" si="4"/>
        <v>CN_08_12_CO_IMG10_small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CN_08_12_CO_IMG10_zoom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210</v>
      </c>
      <c r="K19" s="68" t="s">
        <v>211</v>
      </c>
      <c r="O19" s="2" t="str">
        <f>'Definición técnica de imagenes'!A31</f>
        <v>F10</v>
      </c>
    </row>
    <row r="20" spans="1:15" s="11" customFormat="1" ht="113.25" customHeight="1" x14ac:dyDescent="0.25">
      <c r="A20" s="12" t="str">
        <f t="shared" si="6"/>
        <v>IMG11</v>
      </c>
      <c r="B20" s="62">
        <v>280156289</v>
      </c>
      <c r="C20" s="20" t="str">
        <f t="shared" si="0"/>
        <v>Cuaderno de Estudio</v>
      </c>
      <c r="D20" s="63" t="s">
        <v>192</v>
      </c>
      <c r="E20" s="63" t="s">
        <v>153</v>
      </c>
      <c r="F20" s="13" t="str">
        <f t="shared" si="4"/>
        <v>CN_08_12_CO_IMG11_small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CN_08_12_CO_IMG11_zoom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212</v>
      </c>
      <c r="K20" s="66"/>
      <c r="O20" s="2" t="str">
        <f>'Definición técnica de imagenes'!A32</f>
        <v>F10B</v>
      </c>
    </row>
    <row r="21" spans="1:15" s="11" customFormat="1" ht="125.25" customHeight="1" x14ac:dyDescent="0.25">
      <c r="A21" s="12" t="str">
        <f t="shared" si="6"/>
        <v>IMG12</v>
      </c>
      <c r="B21" s="62">
        <v>106313156</v>
      </c>
      <c r="C21" s="20" t="str">
        <f t="shared" si="0"/>
        <v>Cuaderno de Estudio</v>
      </c>
      <c r="D21" s="63" t="s">
        <v>219</v>
      </c>
      <c r="E21" s="63" t="s">
        <v>154</v>
      </c>
      <c r="F21" s="13" t="str">
        <f t="shared" si="4"/>
        <v>CN_08_12_CO_IMG12_small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CN_08_12_CO_IMG12_zoom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213</v>
      </c>
      <c r="K21" s="66"/>
      <c r="O21" s="2" t="str">
        <f>'Definición técnica de imagenes'!A33</f>
        <v>F11</v>
      </c>
    </row>
    <row r="22" spans="1:15" s="11" customFormat="1" ht="161.25" customHeight="1" x14ac:dyDescent="0.25">
      <c r="A22" s="12" t="str">
        <f t="shared" si="6"/>
        <v>IMG13</v>
      </c>
      <c r="B22" s="62" t="s">
        <v>207</v>
      </c>
      <c r="C22" s="20" t="str">
        <f t="shared" si="0"/>
        <v>Cuaderno de Estudio</v>
      </c>
      <c r="D22" s="63" t="s">
        <v>219</v>
      </c>
      <c r="E22" s="63" t="s">
        <v>153</v>
      </c>
      <c r="F22" s="13" t="str">
        <f t="shared" si="4"/>
        <v>CN_08_12_CO_IMG13_small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CN_08_12_CO_IMG13_zoom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214</v>
      </c>
      <c r="K22" s="69"/>
      <c r="O22" s="2" t="str">
        <f>'Definición técnica de imagenes'!A34</f>
        <v>F12</v>
      </c>
    </row>
    <row r="23" spans="1:15" s="11" customFormat="1" ht="126" customHeight="1" x14ac:dyDescent="0.25">
      <c r="A23" s="12" t="str">
        <f t="shared" si="6"/>
        <v>IMG14</v>
      </c>
      <c r="B23" s="62">
        <v>273267506</v>
      </c>
      <c r="C23" s="20" t="str">
        <f t="shared" si="0"/>
        <v>Cuaderno de Estudio</v>
      </c>
      <c r="D23" s="63" t="s">
        <v>219</v>
      </c>
      <c r="E23" s="63" t="s">
        <v>154</v>
      </c>
      <c r="F23" s="13" t="str">
        <f t="shared" si="4"/>
        <v>CN_08_12_CO_IMG14_small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CN_08_12_CO_IMG14_zoom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214</v>
      </c>
      <c r="K23" s="64"/>
      <c r="O23" s="2" t="str">
        <f>'Definición técnica de imagenes'!A35</f>
        <v>F13</v>
      </c>
    </row>
    <row r="24" spans="1:15" s="11" customFormat="1" ht="146.25" customHeight="1" x14ac:dyDescent="0.25">
      <c r="A24" s="12" t="str">
        <f t="shared" si="6"/>
        <v>IMG15</v>
      </c>
      <c r="B24" s="62" t="s">
        <v>215</v>
      </c>
      <c r="C24" s="20" t="str">
        <f t="shared" si="0"/>
        <v>Cuaderno de Estudio</v>
      </c>
      <c r="D24" s="63" t="s">
        <v>219</v>
      </c>
      <c r="E24" s="63" t="s">
        <v>154</v>
      </c>
      <c r="F24" s="13" t="str">
        <f t="shared" si="4"/>
        <v>CN_08_12_CO_IMG15_small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CN_08_12_CO_IMG15_zoom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216</v>
      </c>
      <c r="K24" s="65"/>
      <c r="O24" s="2" t="str">
        <f>'Definición técnica de imagenes'!A37</f>
        <v>F13B</v>
      </c>
    </row>
    <row r="25" spans="1:15" s="11" customFormat="1" ht="125.25" customHeight="1" x14ac:dyDescent="0.25">
      <c r="A25" s="12" t="str">
        <f t="shared" si="6"/>
        <v>IMG16</v>
      </c>
      <c r="B25" s="62">
        <v>194664587</v>
      </c>
      <c r="C25" s="20" t="str">
        <f t="shared" si="0"/>
        <v>Cuaderno de Estudio</v>
      </c>
      <c r="D25" s="63" t="s">
        <v>219</v>
      </c>
      <c r="E25" s="63" t="s">
        <v>153</v>
      </c>
      <c r="F25" s="13" t="str">
        <f t="shared" si="4"/>
        <v>CN_08_12_CO_IMG16_small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CN_08_12_CO_IMG16_zoom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217</v>
      </c>
      <c r="K25" s="64" t="s">
        <v>218</v>
      </c>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2016-02-28T19:15:20Z</dcterms:modified>
</cp:coreProperties>
</file>