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1" i="1"/>
  <c r="F11" i="1"/>
  <c r="G11" i="1"/>
  <c r="H12" i="1"/>
  <c r="H10" i="1"/>
  <c r="A13" i="1"/>
  <c r="F10" i="1"/>
  <c r="G10" i="1"/>
  <c r="F13" i="1"/>
  <c r="G13" i="1"/>
  <c r="H13" i="1"/>
  <c r="A14" i="1"/>
  <c r="H14" i="1"/>
  <c r="F14" i="1"/>
  <c r="G14" i="1"/>
  <c r="A15" i="1"/>
  <c r="F15" i="1"/>
  <c r="G15" i="1"/>
  <c r="H15" i="1"/>
  <c r="A16" i="1"/>
  <c r="H16" i="1"/>
  <c r="F16" i="1"/>
  <c r="G16" i="1"/>
  <c r="A17" i="1"/>
  <c r="F17" i="1"/>
  <c r="G17" i="1"/>
  <c r="H17" i="1"/>
  <c r="A18" i="1"/>
  <c r="H18" i="1"/>
  <c r="F18" i="1"/>
  <c r="G18" i="1"/>
  <c r="A19" i="1"/>
  <c r="F19" i="1"/>
  <c r="G19" i="1"/>
  <c r="H19" i="1"/>
  <c r="A20" i="1"/>
  <c r="F20" i="1"/>
  <c r="G20" i="1"/>
  <c r="H20" i="1"/>
  <c r="A21" i="1"/>
  <c r="F21" i="1"/>
  <c r="G21" i="1"/>
  <c r="H21" i="1"/>
  <c r="A22" i="1"/>
  <c r="H22" i="1"/>
  <c r="F22" i="1"/>
  <c r="G22" i="1"/>
  <c r="A23" i="1"/>
  <c r="F23" i="1"/>
  <c r="G23" i="1"/>
  <c r="H23" i="1"/>
  <c r="A24" i="1"/>
  <c r="F24" i="1"/>
  <c r="G24" i="1"/>
  <c r="H24" i="1"/>
  <c r="A25" i="1"/>
  <c r="F25" i="1"/>
  <c r="G25" i="1"/>
  <c r="H25" i="1"/>
  <c r="A26" i="1"/>
  <c r="F26" i="1"/>
  <c r="G26" i="1"/>
  <c r="H26" i="1"/>
  <c r="A27"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<sst xmlns="http://schemas.openxmlformats.org/spreadsheetml/2006/main" count="430" uniqueCount="226">
  <si>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</si>
  <si>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</si>
  <si>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</si>
  <si>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</si>
  <si>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</si>
  <si>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</si>
  <si>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</si>
  <si>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</si>
  <si>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</si>
  <si>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</si>
  <si>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</si>
  <si>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</si>
  <si>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</si>
  <si>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</si>
  <si>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</si>
  <si>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</si>
  <si>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</si>
  <si>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</si>
  <si>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</si>
  <si>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</si>
  <si>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</si>
  <si>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</si>
  <si>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</si>
  <si>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</si>
  <si>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</si>
  <si>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</si>
  <si>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</si>
  <si>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</si>
  <si>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</si>
  <si>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</si>
  <si>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</si>
  <si>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</si>
  <si>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</si>
  <si>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</si>
  <si>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</si>
  <si>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</si>
  <si>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</si>
  <si>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</si>
  <si>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</si>
  <si>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</si>
  <si>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</si>
  <si>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</si>
  <si>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</si>
  <si>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</si>
  <si>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</si>
  <si>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</si>
  <si>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</si>
  <si>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</si>
  <si>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</si>
  <si>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</si>
  <si>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</si>
  <si>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</si>
  <si>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</si>
  <si>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</si>
  <si>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</si>
  <si>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</si>
  <si>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</si>
  <si>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</si>
  <si>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</si>
  <si>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</si>
  <si>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</si>
  <si>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</si>
  <si>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</si>
  <si>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</si>
  <si>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</si>
  <si>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</si>
  <si>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</si>
  <si>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</si>
  <si>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</si>
  <si>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</si>
  <si>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</si>
  <si>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</si>
  <si>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</si>
  <si>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</si>
  <si>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</si>
  <si>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</si>
  <si>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</si>
  <si>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</si>
  <si>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</si>
  <si>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</si>
  <si>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</si>
  <si>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</si>
  <si>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</si>
  <si>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</si>
  <si>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</si>
  <si>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</si>
  <si>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</si>
  <si>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</si>
  <si>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</si>
  <si>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</si>
  <si>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</si>
  <si>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</si>
  <si>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</si>
  <si>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</si>
  <si>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</si>
  <si>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</si>
  <si>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</si>
  <si>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</si>
  <si>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</si>
  <si>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</si>
  <si>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</si>
  <si>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</si>
  <si>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</si>
  <si>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</si>
  <si>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</si>
  <si>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</si>
  <si>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</si>
  <si>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</si>
  <si>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</si>
  <si>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</si>
  <si>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</si>
  <si>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</si>
  <si>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</si>
  <si>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</si>
  <si>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</si>
  <si>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</si>
  <si>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</si>
  <si>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</si>
  <si>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</si>
  <si>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</si>
  <si>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</si>
  <si>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</si>
  <si>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</si>
  <si>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</si>
  <si>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</si>
  <si>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</si>
  <si>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</si>
  <si>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</si>
  <si>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</si>
  <si>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</si>
  <si>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</si>
  <si>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</si>
  <si>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</si>
  <si>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</si>
  <si>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</si>
  <si>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</si>
  <si>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</si>
  <si>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</si>
  <si>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</si>
  <si>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</si>
  <si>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</si>
  <si>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</si>
  <si>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</si>
  <si>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</si>
  <si>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</si>
  <si>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</si>
  <si>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</si>
  <si>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</si>
  <si>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</si>
  <si>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</si>
  <si>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</si>
  <si>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</si>
  <si>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</si>
  <si>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</si>
  <si>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</si>
  <si>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</si>
  <si>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</si>
  <si>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</si>
  <si>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</si>
  <si>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</si>
  <si>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</si>
  <si>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</si>
  <si>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</si>
  <si>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</si>
  <si>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</si>
  <si>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</si>
  <si>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</si>
  <si>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</si>
  <si>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</si>
  <si>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</si>
  <si>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</si>
  <si>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</si>
  <si>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</si>
  <si>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</si>
  <si>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</si>
  <si>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</si>
  <si>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</si>
  <si>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</si>
  <si>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</si>
  <si>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</si>
  <si>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</si>
  <si>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</si>
  <si>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</si>
  <si>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</si>
  <si>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</si>
  <si>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</si>
  <si>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</si>
  <si>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</si>
  <si>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Cuaderno de Estudio</t>
  </si>
  <si>
    <t>Fotografía</t>
  </si>
  <si>
    <t>Ilustración</t>
  </si>
  <si>
    <t>CN_09_03_CO</t>
  </si>
  <si>
    <t>La evolución y la diversidad biológica</t>
  </si>
  <si>
    <t>Rostro de Pasteur</t>
  </si>
  <si>
    <t>http://banco.aulaplaneta.com/foto/f9ad6042-af08-44b4-9965-dc752d60d994</t>
  </si>
  <si>
    <t>Fotografía de Svante Arrhenius</t>
  </si>
  <si>
    <t>La tierra primitiva</t>
  </si>
  <si>
    <t>http://2.bp.blogspot.com/_cFUl96eiH0s/Sb_fc0b1T7I/AAAAAAAAACM/-zkqzVX24tc/s1600/superficie-primitiva.jpg   y     http://danielmarin.naukas.com/files/2013/06/VenusExpressSeq21H11.jpg</t>
  </si>
  <si>
    <t>Hacer una imagen de la tierra primitiva, con mares, volcanes y rayos. Que sea similar a una combinación de los mostrado en los encales.</t>
  </si>
  <si>
    <t>4° ESO/Biología y geología/La evolución biológica/Cuaderno de estudio/Sección 1: El origen de la vida/Imagen 2</t>
  </si>
  <si>
    <t>Experimento sobre el origen de la  vida</t>
  </si>
  <si>
    <t>Modificar el texto de la imagen. Cambiar: “grifo para extraer muestras durante el experimento” por: “llave para extraer muestras durante el experimento”.</t>
  </si>
  <si>
    <t>4° ESO/Biología y geología/La evolución biológica/Cuaderno de estudio/Sección 1: El origen de la vida/Primera imagen</t>
  </si>
  <si>
    <t>Gorila</t>
  </si>
  <si>
    <t>4° ESO/Biología y geología/La evolución biológica/Cuaderno de estudio/Sección 2: Las teorías sobre la evolución /primera imagen</t>
  </si>
  <si>
    <t>Dinosaurios</t>
  </si>
  <si>
    <t>Trilobites</t>
  </si>
  <si>
    <t>Carls Von Linnaeus</t>
  </si>
  <si>
    <t>http://banco.aulaplaneta.com/foto/05c989a0-d03a-41ed-892e-f5d7602e7c1e</t>
  </si>
  <si>
    <t>Pintura que muestra a George Cuvier</t>
  </si>
  <si>
    <t>4° ESO/Biología y geología/La evolución biológica/Cuaderno de estudio/El origen de la vida/Sección 2.2.1 Las teorías sobre la evolución – Las teorías evolucionistas – La teoría de Lamarck/única imagen</t>
  </si>
  <si>
    <t>Secuencia de cuatro imágenes de jirafas comiendo hojas de un árbol, con el cuello cada vez más largo</t>
  </si>
  <si>
    <t>4° ESO/Biología y geología/La evolución biológica/Cuaderno de estudio/Sección 2.2 Las teorías sobre la evolución – Las teorías evolucionistas/primera imagen</t>
  </si>
  <si>
    <t>Fotografía de Charles Darwin</t>
  </si>
  <si>
    <t>4° ESO/Biología y geología/La evolución biológica/ Cuaderno de estudio/Sección 2.2.2 Las teorías sobre la evolución - Las teorías evolutivas – La teoría de la selección natural/única imagen</t>
  </si>
  <si>
    <t>Cabeza y pico de cinco aves y debajo pinzas</t>
  </si>
  <si>
    <t>4° ESO/Biología y geología/La evolución biológica/Cuaderno de estudio /Sección 3: Las pruebas de la evolución/primera imagen</t>
  </si>
  <si>
    <t>Fósil de un dinosaurio con alas</t>
  </si>
  <si>
    <t>Brazo humano y alas de insecto y murciélago</t>
  </si>
  <si>
    <t>CN_09_01_CO_REC50_img07   y  CN_09_01_CO_REC50_img08</t>
  </si>
  <si>
    <t>Embriones de cuatro animales</t>
  </si>
  <si>
    <t>http://banco.aulaplaneta.com/foto/923ebf16-5b4b-4c16-866c-d5ec003bbca5</t>
  </si>
  <si>
    <t>Varios fósiles de braquiópodos</t>
  </si>
  <si>
    <t>http://banco.aulaplaneta.com/mapa/38f45ce6-3686-4187-b6fa-6649f3442e16</t>
  </si>
  <si>
    <t>Mapa de extinciones de especies de vertebrados</t>
  </si>
  <si>
    <t>Combinar las imágenes CN_09_04_CO_REC50_img07 y CN_09_04_CO_REC50_img08, mostrando las dos alas y un brazo humano. En el ala de murciélago deben aparecer los huesos. Una línea que une las dos alas tiene un texto que dice “analogía”, y otra une el ala de murciélago con la mano humana, y tiene el texto “homología”.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</si>
</sst>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21" activePane="bottomLeft" state="frozen"/>
      <selection pane="bottomLeft" activeCell="K23" sqref="K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3.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9</v>
      </c>
      <c r="D3" s="88"/>
      <c r="F3" s="80">
        <v>42452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192</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242815735</v>
      </c>
      <c r="C10" s="20" t="str">
        <f t="shared" ref="C10:C41" si="0">IF(OR(B10&lt;&gt;"",J10&lt;&gt;""),IF($G$4="Recurso",CONCATENATE($G$4," ",$G$5),$G$4),"")</f>
        <v>Cuaderno de Estudio</v>
      </c>
      <c r="D10" s="63" t="s">
        <v>189</v>
      </c>
      <c r="E10" s="63" t="s">
        <v>153</v>
      </c>
      <c r="F10" s="13" t="str">
        <f t="shared" ref="F10" si="1">IF(OR(B10&lt;&gt;"",J10&lt;&gt;""),CONCATENATE($C$7,"_",$A10,IF($G$4="Cuaderno de Estudio","_small",CONCATENATE(IF(I10="","","n"),IF(LEFT($G$5,1)="F",".jpg",".png")))),"")</f>
        <v>CN_09_03_CO_IMG01_small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CN_09_03_CO_IMG01_zoom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194</v>
      </c>
      <c r="C11" s="20" t="str">
        <f t="shared" si="0"/>
        <v>Cuaderno de Estudio</v>
      </c>
      <c r="D11" s="63" t="s">
        <v>189</v>
      </c>
      <c r="E11" s="63" t="s">
        <v>153</v>
      </c>
      <c r="F11" s="13" t="str">
        <f t="shared" ref="F11:F74" si="4">IF(OR(B11&lt;&gt;"",J11&lt;&gt;""),CONCATENATE($C$7,"_",$A11,IF($G$4="Cuaderno de Estudio","_small",CONCATENATE(IF(I11="","","n"),IF(LEFT($G$5,1)="F",".jpg",".png")))),"")</f>
        <v>CN_09_03_CO_IMG02_small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CN_09_03_CO_IMG02_zoom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c r="O11" s="2" t="str">
        <f>'Definición técnica de imagenes'!A13</f>
        <v>M101</v>
      </c>
    </row>
    <row r="12" spans="1:16" s="11" customFormat="1" ht="108" x14ac:dyDescent="0.25">
      <c r="A12" s="12" t="str">
        <f t="shared" si="3"/>
        <v>IMG03</v>
      </c>
      <c r="B12" s="62" t="s">
        <v>197</v>
      </c>
      <c r="C12" s="20" t="str">
        <f t="shared" si="0"/>
        <v>Cuaderno de Estudio</v>
      </c>
      <c r="D12" s="63" t="s">
        <v>190</v>
      </c>
      <c r="E12" s="63" t="s">
        <v>153</v>
      </c>
      <c r="F12" s="13" t="str">
        <f t="shared" si="4"/>
        <v>CN_09_03_CO_IMG03_small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CN_09_03_CO_IMG03_zoom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196</v>
      </c>
      <c r="K12" s="64" t="s">
        <v>198</v>
      </c>
      <c r="O12" s="2" t="str">
        <f>'Definición técnica de imagenes'!A18</f>
        <v>Diaporama F1</v>
      </c>
    </row>
    <row r="13" spans="1:16" s="11" customFormat="1" ht="81" x14ac:dyDescent="0.25">
      <c r="A13" s="12" t="str">
        <f t="shared" si="3"/>
        <v>IMG04</v>
      </c>
      <c r="B13" s="62" t="s">
        <v>199</v>
      </c>
      <c r="C13" s="20" t="str">
        <f t="shared" si="0"/>
        <v>Cuaderno de Estudio</v>
      </c>
      <c r="D13" s="63" t="s">
        <v>190</v>
      </c>
      <c r="E13" s="63" t="s">
        <v>153</v>
      </c>
      <c r="F13" s="13" t="str">
        <f t="shared" si="4"/>
        <v>CN_09_03_CO_IMG04_small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CN_09_03_CO_IMG04_zoom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t="s">
        <v>201</v>
      </c>
      <c r="O13" s="2" t="str">
        <f>'Definición técnica de imagenes'!A19</f>
        <v>F4</v>
      </c>
    </row>
    <row r="14" spans="1:16" s="11" customFormat="1" ht="81" x14ac:dyDescent="0.25">
      <c r="A14" s="12" t="str">
        <f t="shared" si="3"/>
        <v>IMG05</v>
      </c>
      <c r="B14" s="62" t="s">
        <v>202</v>
      </c>
      <c r="C14" s="20" t="str">
        <f t="shared" si="0"/>
        <v>Cuaderno de Estudio</v>
      </c>
      <c r="D14" s="63" t="s">
        <v>189</v>
      </c>
      <c r="E14" s="63" t="s">
        <v>153</v>
      </c>
      <c r="F14" s="13" t="str">
        <f t="shared" si="4"/>
        <v>CN_09_03_CO_IMG05_small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CN_09_03_CO_IMG05_zoom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203</v>
      </c>
      <c r="K14" s="64"/>
      <c r="O14" s="2" t="str">
        <f>'Definición técnica de imagenes'!A22</f>
        <v>F6</v>
      </c>
    </row>
    <row r="15" spans="1:16" s="11" customFormat="1" ht="94.5" x14ac:dyDescent="0.25">
      <c r="A15" s="12" t="str">
        <f t="shared" si="3"/>
        <v>IMG06</v>
      </c>
      <c r="B15" s="62" t="s">
        <v>204</v>
      </c>
      <c r="C15" s="20" t="str">
        <f t="shared" si="0"/>
        <v>Cuaderno de Estudio</v>
      </c>
      <c r="D15" s="63" t="s">
        <v>189</v>
      </c>
      <c r="E15" s="63" t="s">
        <v>153</v>
      </c>
      <c r="F15" s="13" t="str">
        <f t="shared" si="4"/>
        <v>CN_09_03_CO_IMG06_small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CN_09_03_CO_IMG06_zoom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205</v>
      </c>
      <c r="K15" s="66"/>
      <c r="O15" s="2" t="str">
        <f>'Definición técnica de imagenes'!A24</f>
        <v>F6B</v>
      </c>
    </row>
    <row r="16" spans="1:16" s="11" customFormat="1" ht="14.25" x14ac:dyDescent="0.3">
      <c r="A16" s="12" t="str">
        <f t="shared" si="3"/>
        <v>IMG07</v>
      </c>
      <c r="B16" s="62">
        <v>347694056</v>
      </c>
      <c r="C16" s="20" t="str">
        <f t="shared" si="0"/>
        <v>Cuaderno de Estudio</v>
      </c>
      <c r="D16" s="63" t="s">
        <v>189</v>
      </c>
      <c r="E16" s="63" t="s">
        <v>153</v>
      </c>
      <c r="F16" s="13" t="str">
        <f t="shared" si="4"/>
        <v>CN_09_03_CO_IMG07_small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CN_09_03_CO_IMG07_zoom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206</v>
      </c>
      <c r="K16" s="68"/>
      <c r="O16" s="2" t="str">
        <f>'Definición técnica de imagenes'!A25</f>
        <v>F7</v>
      </c>
    </row>
    <row r="17" spans="1:15" s="11" customFormat="1" x14ac:dyDescent="0.25">
      <c r="A17" s="12" t="str">
        <f t="shared" si="3"/>
        <v>IMG08</v>
      </c>
      <c r="B17" s="62">
        <v>81844204</v>
      </c>
      <c r="C17" s="20" t="str">
        <f t="shared" si="0"/>
        <v>Cuaderno de Estudio</v>
      </c>
      <c r="D17" s="63" t="s">
        <v>189</v>
      </c>
      <c r="E17" s="63" t="s">
        <v>153</v>
      </c>
      <c r="F17" s="13" t="str">
        <f t="shared" si="4"/>
        <v>CN_09_03_CO_IMG08_small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CN_09_03_CO_IMG08_zoom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207</v>
      </c>
      <c r="K17" s="66"/>
      <c r="O17" s="2" t="str">
        <f>'Definición técnica de imagenes'!A27</f>
        <v>F7B</v>
      </c>
    </row>
    <row r="18" spans="1:15" s="11" customFormat="1" ht="54" x14ac:dyDescent="0.25">
      <c r="A18" s="12" t="str">
        <f t="shared" si="3"/>
        <v>IMG09</v>
      </c>
      <c r="B18" s="62" t="s">
        <v>208</v>
      </c>
      <c r="C18" s="20" t="str">
        <f t="shared" si="0"/>
        <v>Cuaderno de Estudio</v>
      </c>
      <c r="D18" s="63" t="s">
        <v>189</v>
      </c>
      <c r="E18" s="63" t="s">
        <v>153</v>
      </c>
      <c r="F18" s="13" t="str">
        <f t="shared" si="4"/>
        <v>CN_09_03_CO_IMG09_small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CN_09_03_CO_IMG09_zoom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209</v>
      </c>
      <c r="K18" s="66"/>
      <c r="O18" s="2" t="str">
        <f>'Definición técnica de imagenes'!A30</f>
        <v>F8</v>
      </c>
    </row>
    <row r="19" spans="1:15" s="11" customFormat="1" ht="135" x14ac:dyDescent="0.3">
      <c r="A19" s="12" t="str">
        <f t="shared" ref="A19:A50" si="6">IF(OR(B19&lt;&gt;"",J19&lt;&gt;""),CONCATENATE(LEFT(A18,3),IF(MID(A18,4,2)+1&lt;10,CONCATENATE("0",MID(A18,4,2)+1),MID(A18,4,2)+1)),"")</f>
        <v>IMG10</v>
      </c>
      <c r="B19" s="62" t="s">
        <v>210</v>
      </c>
      <c r="C19" s="20" t="str">
        <f t="shared" si="0"/>
        <v>Cuaderno de Estudio</v>
      </c>
      <c r="D19" s="63" t="s">
        <v>189</v>
      </c>
      <c r="E19" s="63" t="s">
        <v>153</v>
      </c>
      <c r="F19" s="13" t="str">
        <f t="shared" si="4"/>
        <v>CN_09_03_CO_IMG10_small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CN_09_03_CO_IMG10_zoom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211</v>
      </c>
      <c r="K19" s="68"/>
      <c r="O19" s="2" t="str">
        <f>'Definición técnica de imagenes'!A31</f>
        <v>F10</v>
      </c>
    </row>
    <row r="20" spans="1:15" s="11" customFormat="1" ht="108" x14ac:dyDescent="0.25">
      <c r="A20" s="12" t="str">
        <f t="shared" si="6"/>
        <v>IMG11</v>
      </c>
      <c r="B20" s="62" t="s">
        <v>212</v>
      </c>
      <c r="C20" s="20" t="str">
        <f t="shared" si="0"/>
        <v>Cuaderno de Estudio</v>
      </c>
      <c r="D20" s="63" t="s">
        <v>189</v>
      </c>
      <c r="E20" s="63" t="s">
        <v>153</v>
      </c>
      <c r="F20" s="13" t="str">
        <f t="shared" si="4"/>
        <v>CN_09_03_CO_IMG11_small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CN_09_03_CO_IMG11_zoom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213</v>
      </c>
      <c r="K20" s="66"/>
      <c r="O20" s="2" t="str">
        <f>'Definición técnica de imagenes'!A32</f>
        <v>F10B</v>
      </c>
    </row>
    <row r="21" spans="1:15" s="11" customFormat="1" ht="121.5" x14ac:dyDescent="0.25">
      <c r="A21" s="12" t="str">
        <f t="shared" si="6"/>
        <v>IMG12</v>
      </c>
      <c r="B21" s="62" t="s">
        <v>214</v>
      </c>
      <c r="C21" s="20" t="str">
        <f t="shared" si="0"/>
        <v>Cuaderno de Estudio</v>
      </c>
      <c r="D21" s="63" t="s">
        <v>189</v>
      </c>
      <c r="E21" s="63" t="s">
        <v>153</v>
      </c>
      <c r="F21" s="13" t="str">
        <f t="shared" si="4"/>
        <v>CN_09_03_CO_IMG12_small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CN_09_03_CO_IMG12_zoom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215</v>
      </c>
      <c r="K21" s="66"/>
      <c r="O21" s="2" t="str">
        <f>'Definición técnica de imagenes'!A33</f>
        <v>F11</v>
      </c>
    </row>
    <row r="22" spans="1:15" s="11" customFormat="1" ht="94.5" x14ac:dyDescent="0.25">
      <c r="A22" s="12" t="str">
        <f t="shared" si="6"/>
        <v>IMG13</v>
      </c>
      <c r="B22" s="62" t="s">
        <v>216</v>
      </c>
      <c r="C22" s="20" t="str">
        <f t="shared" si="0"/>
        <v>Cuaderno de Estudio</v>
      </c>
      <c r="D22" s="63" t="s">
        <v>189</v>
      </c>
      <c r="E22" s="63" t="s">
        <v>153</v>
      </c>
      <c r="F22" s="13" t="str">
        <f t="shared" si="4"/>
        <v>CN_09_03_CO_IMG13_small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CN_09_03_CO_IMG13_zoom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217</v>
      </c>
      <c r="K22" s="69"/>
      <c r="O22" s="2" t="str">
        <f>'Definición técnica de imagenes'!A34</f>
        <v>F12</v>
      </c>
    </row>
    <row r="23" spans="1:15" s="11" customFormat="1" ht="121.5" x14ac:dyDescent="0.25">
      <c r="A23" s="12" t="str">
        <f t="shared" si="6"/>
        <v>IMG14</v>
      </c>
      <c r="B23" s="62" t="s">
        <v>219</v>
      </c>
      <c r="C23" s="20" t="str">
        <f t="shared" si="0"/>
        <v>Cuaderno de Estudio</v>
      </c>
      <c r="D23" s="63" t="s">
        <v>190</v>
      </c>
      <c r="E23" s="63" t="s">
        <v>153</v>
      </c>
      <c r="F23" s="13" t="str">
        <f t="shared" si="4"/>
        <v>CN_09_03_CO_IMG14_small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CN_09_03_CO_IMG14_zoom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218</v>
      </c>
      <c r="K23" s="64" t="s">
        <v>225</v>
      </c>
      <c r="O23" s="2" t="str">
        <f>'Definición técnica de imagenes'!A35</f>
        <v>F13</v>
      </c>
    </row>
    <row r="24" spans="1:15" s="11" customFormat="1" x14ac:dyDescent="0.25">
      <c r="A24" s="12" t="str">
        <f t="shared" si="6"/>
        <v>IMG15</v>
      </c>
      <c r="B24" s="62">
        <v>243774694</v>
      </c>
      <c r="C24" s="20" t="str">
        <f t="shared" si="0"/>
        <v>Cuaderno de Estudio</v>
      </c>
      <c r="D24" s="63" t="s">
        <v>189</v>
      </c>
      <c r="E24" s="63" t="s">
        <v>153</v>
      </c>
      <c r="F24" s="13" t="str">
        <f t="shared" si="4"/>
        <v>CN_09_03_CO_IMG15_small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CN_09_03_CO_IMG15_zoom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220</v>
      </c>
      <c r="K24" s="65"/>
      <c r="O24" s="2" t="str">
        <f>'Definición técnica de imagenes'!A37</f>
        <v>F13B</v>
      </c>
    </row>
    <row r="25" spans="1:15" s="11" customFormat="1" ht="54" x14ac:dyDescent="0.25">
      <c r="A25" s="12" t="str">
        <f t="shared" si="6"/>
        <v>IMG16</v>
      </c>
      <c r="B25" s="62" t="s">
        <v>221</v>
      </c>
      <c r="C25" s="20" t="str">
        <f t="shared" si="0"/>
        <v>Cuaderno de Estudio</v>
      </c>
      <c r="D25" s="63" t="s">
        <v>189</v>
      </c>
      <c r="E25" s="63" t="s">
        <v>153</v>
      </c>
      <c r="F25" s="13" t="str">
        <f t="shared" si="4"/>
        <v>CN_09_03_CO_IMG16_small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CN_09_03_CO_IMG16_zoom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222</v>
      </c>
      <c r="K25" s="64"/>
    </row>
    <row r="26" spans="1:15" s="11" customFormat="1" ht="54" x14ac:dyDescent="0.25">
      <c r="A26" s="12" t="str">
        <f t="shared" si="6"/>
        <v>IMG17</v>
      </c>
      <c r="B26" s="62" t="s">
        <v>223</v>
      </c>
      <c r="C26" s="20" t="str">
        <f t="shared" si="0"/>
        <v>Cuaderno de Estudio</v>
      </c>
      <c r="D26" s="63" t="s">
        <v>189</v>
      </c>
      <c r="E26" s="63" t="s">
        <v>153</v>
      </c>
      <c r="F26" s="13" t="str">
        <f t="shared" si="4"/>
        <v>CN_09_03_CO_IMG17_small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CN_09_03_CO_IMG17_zoom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224</v>
      </c>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2016-04-08T15:39:26Z</dcterms:modified>
</cp:coreProperties>
</file>