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<sst xmlns="http://schemas.openxmlformats.org/spreadsheetml/2006/main" count="429" uniqueCount="225">
  <si>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</si>
  <si>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</si>
  <si>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</si>
  <si>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</si>
  <si>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</si>
  <si>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</si>
  <si>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</si>
  <si>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</si>
  <si>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</si>
  <si>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</si>
  <si>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</si>
  <si>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</si>
  <si>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</si>
  <si>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</si>
  <si>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</si>
  <si>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</si>
  <si>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</si>
  <si>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</si>
  <si>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</si>
  <si>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</si>
  <si>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</si>
  <si>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</si>
  <si>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</si>
  <si>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</si>
  <si>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</si>
  <si>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</si>
  <si>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</si>
  <si>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</si>
  <si>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</si>
  <si>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</si>
  <si>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</si>
  <si>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</si>
  <si>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</si>
  <si>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</si>
  <si>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</si>
  <si>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</si>
  <si>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</si>
  <si>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</si>
  <si>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</si>
  <si>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</si>
  <si>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</si>
  <si>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</si>
  <si>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</si>
  <si>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</si>
  <si>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</si>
  <si>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</si>
  <si>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</si>
  <si>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</si>
  <si>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</si>
  <si>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</si>
  <si>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</si>
  <si>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</si>
  <si>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</si>
  <si>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</si>
  <si>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</si>
  <si>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</si>
  <si>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</si>
  <si>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</si>
  <si>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</si>
  <si>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</si>
  <si>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</si>
  <si>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</si>
  <si>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</si>
  <si>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</si>
  <si>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</si>
  <si>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</si>
  <si>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</si>
  <si>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</si>
  <si>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</si>
  <si>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</si>
  <si>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</si>
  <si>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</si>
  <si>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</si>
  <si>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</si>
  <si>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</si>
  <si>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</si>
  <si>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</si>
  <si>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</si>
  <si>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</si>
  <si>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</si>
  <si>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</si>
  <si>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</si>
  <si>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</si>
  <si>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</si>
  <si>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</si>
  <si>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</si>
  <si>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</si>
  <si>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</si>
  <si>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</si>
  <si>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</si>
  <si>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</si>
  <si>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</si>
  <si>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</si>
  <si>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</si>
  <si>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</si>
  <si>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</si>
  <si>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</si>
  <si>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</si>
  <si>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</si>
  <si>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</si>
  <si>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</si>
  <si>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</si>
  <si>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</si>
  <si>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</si>
  <si>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</si>
  <si>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</si>
  <si>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</si>
  <si>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</si>
  <si>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</si>
  <si>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</si>
  <si>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</si>
  <si>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</si>
  <si>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</si>
  <si>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</si>
  <si>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</si>
  <si>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</si>
  <si>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</si>
  <si>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</si>
  <si>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</si>
  <si>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</si>
  <si>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</si>
  <si>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</si>
  <si>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</si>
  <si>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</si>
  <si>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</si>
  <si>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</si>
  <si>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</si>
  <si>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</si>
  <si>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</si>
  <si>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</si>
  <si>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</si>
  <si>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</si>
  <si>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</si>
  <si>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</si>
  <si>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</si>
  <si>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</si>
  <si>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</si>
  <si>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</si>
  <si>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</si>
  <si>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</si>
  <si>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</si>
  <si>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</si>
  <si>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</si>
  <si>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</si>
  <si>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</si>
  <si>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</si>
  <si>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</si>
  <si>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</si>
  <si>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</si>
  <si>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</si>
  <si>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</si>
  <si>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</si>
  <si>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</si>
  <si>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</si>
  <si>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</si>
  <si>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</si>
  <si>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</si>
  <si>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</si>
  <si>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</si>
  <si>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</si>
  <si>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</si>
  <si>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</si>
  <si>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</si>
  <si>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</si>
  <si>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</si>
  <si>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</si>
  <si>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</si>
  <si>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</si>
  <si>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</si>
  <si>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</si>
  <si>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</si>
  <si>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</si>
  <si>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</si>
  <si>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</si>
  <si>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</si>
  <si>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</si>
  <si>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</si>
  <si>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</si>
  <si>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</si>
  <si>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</si>
  <si>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</si>
  <si>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</si>
  <si>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</si>
  <si>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</si>
  <si>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</si>
  <si>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</si>
  <si>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</si>
  <si>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</si>
  <si>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</si>
  <si>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CN_09_03_CO_REC10</t>
  </si>
  <si>
    <t>La evolución y la diversidad biológica</t>
  </si>
  <si>
    <t>Meteorito cayendo</t>
  </si>
  <si>
    <t>Moléculas</t>
  </si>
  <si>
    <t>Moscas en carne</t>
  </si>
  <si>
    <t>Ratón entre basura</t>
  </si>
  <si>
    <t>Ilustración experimento de Redi</t>
  </si>
  <si>
    <t>Ilustración experimento de Pasteur</t>
  </si>
  <si>
    <t>Ilustración</t>
  </si>
  <si>
    <t>Imagen de coacervados</t>
  </si>
  <si>
    <t>Tierra primitiva</t>
  </si>
  <si>
    <t>Mar con moléculas</t>
  </si>
  <si>
    <t>Experimento de Miller y Urey</t>
  </si>
  <si>
    <t>Moléculas orgánicas: glucosa, aminoácidos.</t>
  </si>
  <si>
    <t>http://disproveit.weebly.com/uploads/1/0/3/5/10356112/959248768.gif</t>
  </si>
  <si>
    <t>https://upload.wikimedia.org/wikipedia/commons/e/ea/Matraces-Pasteur.png</t>
  </si>
  <si>
    <t>Hacer solo los 8 frascos de la izquierda, los de A y B. Quitar esas letras A y B, pero no las flechas. Hacer que la carne de los frascos inferiores en el caso B se vea igual que las de los frascos superiores, no más aplastada. Cambiar open jars por frascos abiertos, y Tightly sealed jars por frascos cerrados.</t>
  </si>
  <si>
    <t>Hacer solo las dos primeras filas, no la parte B. Quitar en numeral A. Cambiar los textos así: "Líquido no estéril (caldo de carne)" por "Botella con caldo de carne", "Matraz moldeado a la llama en "cuello de cisne"" por "Se dobla el cuello de la botella usando calor". Dejar el siguiente texto como está (El polvo y los microorganismos...), quitar el texto que dice "Líquido enfriado lentamente", el siguiente texto dejarlo igual excepto que se quita la parte que dice "(incluso muchos años)".</t>
  </si>
  <si>
    <t>Solo hacer la tercera fila, y quitar en numeral B. El primer texto de esa parte B se deja igual excepto porque se cambia la expresión "en el "cuello de cisne"" por "en el cuello doblado".</t>
  </si>
  <si>
    <t>296386937 y 65911453</t>
  </si>
  <si>
    <t>Hacer solo la molécula de arriba en cada caso. Escribir debajo de la primera Uracilo, y debajo de la segunda Glicina.</t>
  </si>
  <si>
    <t>Uracilo y Glicina</t>
  </si>
  <si>
    <t>Termal</t>
  </si>
  <si>
    <t>http://origemdavida.blog.com/files/2012/07/coacervados.jpg</t>
  </si>
  <si>
    <t>Poner colores, y quitar la tilde de la palabra agua. El fondo no debe tener color, y las bolitas pequeñas son azules.</t>
  </si>
  <si>
    <t>Fotografía de coacervados</t>
  </si>
  <si>
    <t>http://static.englishdictionary.education/800/coacervate.jpg</t>
  </si>
  <si>
    <t>Hacer la ilustración lo más parecida posible, en términos de textura y color.</t>
  </si>
  <si>
    <t>https://idreamofbiochemistry.files.wordpress.com/2013/04/experi1.jpg</t>
  </si>
  <si>
    <t>Hacer un  mar, en el que haya moléculas como las de los links. Muchas de las pequeñas, y pocas de las grandes. No es necesario bajar esas imágenes, si se hacen las ilustraciones.</t>
  </si>
  <si>
    <t>133620029, 136947467, 335612552, 231783400, 231783400, 296386943</t>
  </si>
  <si>
    <t>Cambiar los términos así: earth's primitive oceans por Océanos de la tierra primitiva, cloud formation por formación de nubes, prmitive atmosphere por atmósfera primitiva, spark por electricidad, condensing column por columna de consensación, power supply por fuente de poder, boiling flask por matraz de ebullición.</t>
  </si>
  <si>
    <t>https://www.google.com.co/imgres?imgurl=http://2.bp.blogspot.com/_cFUl96eiH0s/Sb_fc0b1T7I/AAAAAAAAACM/-zkqzVX24tc/s72-c/superficie-primitiva.jpg&amp;imgrefurl=http://misalumnosliceo48.blogspot.com/2009/03/la-tierra-primitiva.html&amp;h=200&amp;w=300&amp;tbnid=rmbDSkWJYGpJzM:&amp;docid=0KEbxu9GBJwhvM&amp;ei=YTYDV6WGKM7letLFkLAC&amp;tbm=isch&amp;ved=0ahUKEwjluq6kzPbLAhXOsh4KHdIiBCYQMwgbKAAwAA#h=200&amp;w=300</t>
  </si>
  <si>
    <t>Ilustrar. Debe haber mar, tormenta eléctrica y volcanes.</t>
  </si>
  <si>
    <t>112834702, 115826815</t>
  </si>
  <si>
    <t>Escribir bajo la primera molécula "Glucosa", y bajo la segunda "Alanina".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</si>
</sst>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2"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377593231</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CN_09_03_CO_REC10_IMG01.jpg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194</v>
      </c>
      <c r="K10" s="64"/>
      <c r="O10" s="2" t="str">
        <f>'Definición técnica de imagenes'!A12</f>
        <v>M12D</v>
      </c>
    </row>
    <row r="11" spans="1:16" s="11" customFormat="1" x14ac:dyDescent="0.25">
      <c r="A11" s="12" t="str">
        <f t="shared" ref="A11:A18" si="3">IF(OR(B11&lt;&gt;"",J11&lt;&gt;""),CONCATENATE(LEFT(A10,3),IF(MID(A10,4,2)+1&lt;10,CONCATENATE("0",MID(A10,4,2)+1))),"")</f>
        <v>IMG02</v>
      </c>
      <c r="B11" s="62">
        <v>296869262</v>
      </c>
      <c r="C11" s="20" t="str">
        <f t="shared" si="0"/>
        <v>Recurso F6</v>
      </c>
      <c r="D11" s="63" t="s">
        <v>188</v>
      </c>
      <c r="E11" s="63" t="s">
        <v>150</v>
      </c>
      <c r="F11" s="13" t="str">
        <f t="shared" ref="F11:F74" ca="1" si="4">IF(OR(B11&lt;&gt;"",J11&lt;&gt;""),CONCATENATE($C$7,"_",$A11,IF($G$4="Cuaderno de Estudio","_small",CONCATENATE(IF(I11="","","n"),IF(LEFT($G$5,1)="F",".jpg",".png")))),"")</f>
        <v>CN_09_03_CO_REC10_IMG02.jpg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337404278</v>
      </c>
      <c r="C12" s="20" t="str">
        <f t="shared" si="0"/>
        <v>Recurso F6</v>
      </c>
      <c r="D12" s="63" t="s">
        <v>188</v>
      </c>
      <c r="E12" s="63" t="s">
        <v>150</v>
      </c>
      <c r="F12" s="13" t="str">
        <f t="shared" ca="1" si="4"/>
        <v>CN_09_03_CO_REC10_IMG03.jpg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3.5" customHeight="1" x14ac:dyDescent="0.25">
      <c r="A13" s="12" t="str">
        <f t="shared" si="3"/>
        <v>IMG04</v>
      </c>
      <c r="B13" s="62">
        <v>260530043</v>
      </c>
      <c r="C13" s="20" t="str">
        <f t="shared" si="0"/>
        <v>Recurso F6</v>
      </c>
      <c r="D13" s="63" t="s">
        <v>188</v>
      </c>
      <c r="E13" s="63" t="s">
        <v>155</v>
      </c>
      <c r="F13" s="13" t="str">
        <f t="shared" ca="1" si="4"/>
        <v>CN_09_03_CO_REC10_IMG04n.jpg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CN_09_03_CO_REC10_IMG04a.jpg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121.5" x14ac:dyDescent="0.25">
      <c r="A14" s="12" t="str">
        <f t="shared" si="3"/>
        <v>IMG05</v>
      </c>
      <c r="B14" s="62" t="s">
        <v>203</v>
      </c>
      <c r="C14" s="20" t="str">
        <f t="shared" si="0"/>
        <v>Recurso F6</v>
      </c>
      <c r="D14" s="63" t="s">
        <v>197</v>
      </c>
      <c r="E14" s="63" t="s">
        <v>155</v>
      </c>
      <c r="F14" s="13" t="str">
        <f t="shared" ca="1" si="4"/>
        <v>CN_09_03_CO_REC10_IMG05n.jpg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205</v>
      </c>
      <c r="O14" s="2" t="str">
        <f>'Definición técnica de imagenes'!A22</f>
        <v>F6</v>
      </c>
    </row>
    <row r="15" spans="1:16" s="11" customFormat="1" ht="202.5" x14ac:dyDescent="0.25">
      <c r="A15" s="12" t="str">
        <f t="shared" si="3"/>
        <v>IMG06</v>
      </c>
      <c r="B15" s="62" t="s">
        <v>204</v>
      </c>
      <c r="C15" s="20" t="str">
        <f t="shared" si="0"/>
        <v>Recurso F6</v>
      </c>
      <c r="D15" s="63" t="s">
        <v>197</v>
      </c>
      <c r="E15" s="63" t="s">
        <v>155</v>
      </c>
      <c r="F15" s="13" t="str">
        <f t="shared" ca="1" si="4"/>
        <v>CN_09_03_CO_REC10_IMG06n.jpg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t="s">
        <v>206</v>
      </c>
      <c r="O15" s="2" t="str">
        <f>'Definición técnica de imagenes'!A24</f>
        <v>F6B</v>
      </c>
    </row>
    <row r="16" spans="1:16" s="11" customFormat="1" ht="81" x14ac:dyDescent="0.25">
      <c r="A16" s="12" t="str">
        <f t="shared" si="3"/>
        <v>IMG07</v>
      </c>
      <c r="B16" s="62" t="s">
        <v>204</v>
      </c>
      <c r="C16" s="20" t="str">
        <f t="shared" si="0"/>
        <v>Recurso F6</v>
      </c>
      <c r="D16" s="63" t="s">
        <v>188</v>
      </c>
      <c r="E16" s="63" t="s">
        <v>155</v>
      </c>
      <c r="F16" s="13" t="str">
        <f t="shared" ca="1" si="4"/>
        <v>CN_09_03_CO_REC10_IMG07n.jpg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4" t="s">
        <v>207</v>
      </c>
      <c r="O16" s="2" t="str">
        <f>'Definición técnica de imagenes'!A25</f>
        <v>F7</v>
      </c>
    </row>
    <row r="17" spans="1:15" s="11" customFormat="1" ht="54" x14ac:dyDescent="0.25">
      <c r="A17" s="12" t="str">
        <f t="shared" si="3"/>
        <v>IMG08</v>
      </c>
      <c r="B17" s="62" t="s">
        <v>208</v>
      </c>
      <c r="C17" s="20" t="str">
        <f t="shared" si="0"/>
        <v>Recurso F6</v>
      </c>
      <c r="D17" s="63" t="s">
        <v>188</v>
      </c>
      <c r="E17" s="63" t="s">
        <v>155</v>
      </c>
      <c r="F17" s="13" t="str">
        <f t="shared" ca="1" si="4"/>
        <v>CN_09_03_CO_REC10_IMG08n.jpg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210</v>
      </c>
      <c r="K17" s="66" t="s">
        <v>209</v>
      </c>
      <c r="O17" s="2" t="str">
        <f>'Definición técnica de imagenes'!A27</f>
        <v>F7B</v>
      </c>
    </row>
    <row r="18" spans="1:15" s="11" customFormat="1" ht="27" x14ac:dyDescent="0.25">
      <c r="A18" s="12" t="str">
        <f t="shared" si="3"/>
        <v>IMG09</v>
      </c>
      <c r="B18" s="62">
        <v>325041842</v>
      </c>
      <c r="C18" s="20" t="str">
        <f t="shared" si="0"/>
        <v>Recurso F6</v>
      </c>
      <c r="D18" s="63" t="s">
        <v>188</v>
      </c>
      <c r="E18" s="63" t="s">
        <v>155</v>
      </c>
      <c r="F18" s="13" t="str">
        <f t="shared" ca="1" si="4"/>
        <v>CN_09_03_CO_REC10_IMG09n.jpg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211</v>
      </c>
      <c r="K18" s="64"/>
      <c r="O18" s="2" t="str">
        <f>'Definición técnica de imagenes'!A30</f>
        <v>F8</v>
      </c>
    </row>
    <row r="19" spans="1:15" s="11" customFormat="1" ht="57" x14ac:dyDescent="0.3">
      <c r="A19" s="12" t="str">
        <f t="shared" ref="A19:A50" si="6">IF(OR(B19&lt;&gt;"",J19&lt;&gt;""),CONCATENATE(LEFT(A18,3),IF(MID(A18,4,2)+1&lt;10,CONCATENATE("0",MID(A18,4,2)+1),MID(A18,4,2)+1)),"")</f>
        <v>IMG10</v>
      </c>
      <c r="B19" s="62" t="s">
        <v>212</v>
      </c>
      <c r="C19" s="20" t="str">
        <f t="shared" si="0"/>
        <v>Recurso F6</v>
      </c>
      <c r="D19" s="63" t="s">
        <v>197</v>
      </c>
      <c r="E19" s="63" t="s">
        <v>155</v>
      </c>
      <c r="F19" s="13" t="str">
        <f t="shared" ca="1" si="4"/>
        <v>CN_09_03_CO_REC10_IMG10n.jpg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198</v>
      </c>
      <c r="K19" s="68" t="s">
        <v>213</v>
      </c>
      <c r="O19" s="2" t="str">
        <f>'Definición técnica de imagenes'!A31</f>
        <v>F10</v>
      </c>
    </row>
    <row r="20" spans="1:15" s="11" customFormat="1" ht="40.5" x14ac:dyDescent="0.25">
      <c r="A20" s="12" t="str">
        <f t="shared" si="6"/>
        <v>IMG11</v>
      </c>
      <c r="B20" s="62" t="s">
        <v>215</v>
      </c>
      <c r="C20" s="20" t="str">
        <f t="shared" si="0"/>
        <v>Recurso F6</v>
      </c>
      <c r="D20" s="63" t="s">
        <v>197</v>
      </c>
      <c r="E20" s="63" t="s">
        <v>155</v>
      </c>
      <c r="F20" s="13" t="str">
        <f t="shared" ca="1" si="4"/>
        <v>CN_09_03_CO_REC10_IMG11n.jpg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214</v>
      </c>
      <c r="K20" s="66" t="s">
        <v>216</v>
      </c>
      <c r="O20" s="2" t="str">
        <f>'Definición técnica de imagenes'!A32</f>
        <v>F10B</v>
      </c>
    </row>
    <row r="21" spans="1:15" s="11" customFormat="1" ht="270" x14ac:dyDescent="0.25">
      <c r="A21" s="12" t="str">
        <f t="shared" si="6"/>
        <v>IMG12</v>
      </c>
      <c r="B21" s="62" t="s">
        <v>221</v>
      </c>
      <c r="C21" s="20" t="str">
        <f t="shared" si="0"/>
        <v>Recurso F6</v>
      </c>
      <c r="D21" s="63" t="s">
        <v>197</v>
      </c>
      <c r="E21" s="63" t="s">
        <v>155</v>
      </c>
      <c r="F21" s="13" t="str">
        <f t="shared" ca="1" si="4"/>
        <v>CN_09_03_CO_REC10_IMG12n.jpg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CN_09_03_CO_REC10_IMG12a.jpg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199</v>
      </c>
      <c r="K21" s="66" t="s">
        <v>222</v>
      </c>
      <c r="O21" s="2" t="str">
        <f>'Definición técnica de imagenes'!A33</f>
        <v>F11</v>
      </c>
    </row>
    <row r="22" spans="1:15" s="11" customFormat="1" ht="81" x14ac:dyDescent="0.25">
      <c r="A22" s="12" t="str">
        <f t="shared" si="6"/>
        <v>IMG13</v>
      </c>
      <c r="B22" s="62" t="s">
        <v>219</v>
      </c>
      <c r="C22" s="20" t="str">
        <f t="shared" si="0"/>
        <v>Recurso F6</v>
      </c>
      <c r="D22" s="63" t="s">
        <v>197</v>
      </c>
      <c r="E22" s="63" t="s">
        <v>155</v>
      </c>
      <c r="F22" s="13" t="str">
        <f t="shared" ca="1" si="4"/>
        <v>CN_09_03_CO_REC10_IMG13n.jpg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CN_09_03_CO_REC10_IMG13a.jpg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200</v>
      </c>
      <c r="K22" s="69" t="s">
        <v>218</v>
      </c>
      <c r="O22" s="2" t="str">
        <f>'Definición técnica de imagenes'!A34</f>
        <v>F12</v>
      </c>
    </row>
    <row r="23" spans="1:15" s="11" customFormat="1" ht="135" x14ac:dyDescent="0.25">
      <c r="A23" s="12" t="str">
        <f t="shared" si="6"/>
        <v>IMG14</v>
      </c>
      <c r="B23" s="62" t="s">
        <v>217</v>
      </c>
      <c r="C23" s="20" t="str">
        <f t="shared" si="0"/>
        <v>Recurso F6</v>
      </c>
      <c r="D23" s="63" t="s">
        <v>188</v>
      </c>
      <c r="E23" s="63" t="s">
        <v>155</v>
      </c>
      <c r="F23" s="13" t="str">
        <f t="shared" ca="1" si="4"/>
        <v>CN_09_03_CO_REC10_IMG14n.jpg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CN_09_03_CO_REC10_IMG14a.jpg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201</v>
      </c>
      <c r="K23" s="64" t="s">
        <v>220</v>
      </c>
      <c r="O23" s="2" t="str">
        <f>'Definición técnica de imagenes'!A35</f>
        <v>F13</v>
      </c>
    </row>
    <row r="24" spans="1:15" s="11" customFormat="1" ht="40.5" x14ac:dyDescent="0.25">
      <c r="A24" s="12" t="str">
        <f t="shared" si="6"/>
        <v>IMG15</v>
      </c>
      <c r="B24" s="62" t="s">
        <v>223</v>
      </c>
      <c r="C24" s="20" t="str">
        <f t="shared" si="0"/>
        <v>Recurso F6</v>
      </c>
      <c r="D24" s="63" t="s">
        <v>197</v>
      </c>
      <c r="E24" s="63" t="s">
        <v>155</v>
      </c>
      <c r="F24" s="13" t="str">
        <f t="shared" ca="1" si="4"/>
        <v>CN_09_03_CO_REC10_IMG15n.jpg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CN_09_03_CO_REC10_IMG15a.jpg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202</v>
      </c>
      <c r="K24" s="65" t="s">
        <v>224</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2016-04-05T04:12:26Z</dcterms:modified>
</cp:coreProperties>
</file>