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A31" i="1"/>
  <c r="F31" i="1"/>
  <c r="G31" i="1"/>
  <c r="H31" i="1"/>
  <c r="A11" i="1"/>
  <c r="A12" i="1"/>
  <c r="A13" i="1"/>
  <c r="A14" i="1"/>
  <c r="A15" i="1"/>
  <c r="A16" i="1"/>
  <c r="A17" i="1"/>
  <c r="A18" i="1"/>
  <c r="A19" i="1"/>
  <c r="A20" i="1"/>
  <c r="A21" i="1"/>
  <c r="A22" i="1"/>
  <c r="A23" i="1"/>
  <c r="A24" i="1"/>
  <c r="A25" i="1"/>
  <c r="A26" i="1"/>
  <c r="A27" i="1"/>
  <c r="A28" i="1"/>
  <c r="A29" i="1"/>
  <c r="A30"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F12" i="1"/>
  <c r="G12" i="1"/>
  <c r="M8" i="1"/>
  <c r="M7" i="1"/>
  <c r="M6" i="1"/>
  <c r="M5" i="1"/>
  <c r="F5" i="1"/>
  <c r="M4" i="1"/>
  <c r="M3" i="1"/>
  <c r="M2" i="1"/>
  <c r="M1" i="1"/>
  <c r="E9" i="1"/>
  <c r="H12" i="1"/>
  <c r="H11" i="1"/>
  <c r="F11" i="1"/>
  <c r="G11" i="1"/>
  <c r="H10" i="1"/>
  <c r="F10" i="1"/>
  <c r="G10"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<sst xmlns="http://schemas.openxmlformats.org/spreadsheetml/2006/main" count="442" uniqueCount="225">
  <si>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</si>
  <si>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</si>
  <si>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</si>
  <si>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</si>
  <si>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</si>
  <si>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</si>
  <si>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</si>
  <si>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</si>
  <si>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</si>
  <si>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</si>
  <si>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</si>
  <si>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</si>
  <si>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</si>
  <si>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</si>
  <si>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</si>
  <si>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</si>
  <si>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</si>
  <si>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</si>
  <si>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</si>
  <si>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</si>
  <si>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</si>
  <si>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</si>
  <si>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</si>
  <si>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</si>
  <si>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</si>
  <si>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</si>
  <si>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</si>
  <si>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</si>
  <si>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</si>
  <si>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</si>
  <si>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</si>
  <si>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</si>
  <si>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</si>
  <si>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</si>
  <si>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</si>
  <si>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</si>
  <si>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</si>
  <si>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</si>
  <si>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</si>
  <si>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</si>
  <si>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</si>
  <si>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</si>
  <si>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</si>
  <si>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</si>
  <si>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</si>
  <si>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</si>
  <si>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</si>
  <si>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</si>
  <si>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</si>
  <si>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</si>
  <si>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</si>
  <si>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</si>
  <si>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</si>
  <si>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</si>
  <si>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</si>
  <si>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</si>
  <si>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</si>
  <si>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</si>
  <si>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</si>
  <si>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</si>
  <si>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</si>
  <si>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</si>
  <si>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</si>
  <si>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</si>
  <si>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</si>
  <si>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</si>
  <si>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</si>
  <si>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</si>
  <si>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</si>
  <si>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</si>
  <si>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</si>
  <si>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</si>
  <si>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</si>
  <si>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</si>
  <si>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</si>
  <si>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</si>
  <si>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</si>
  <si>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</si>
  <si>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</si>
  <si>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</si>
  <si>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</si>
  <si>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</si>
  <si>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</si>
  <si>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</si>
  <si>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</si>
  <si>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</si>
  <si>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</si>
  <si>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</si>
  <si>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</si>
  <si>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</si>
  <si>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</si>
  <si>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</si>
  <si>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</si>
  <si>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</si>
  <si>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</si>
  <si>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</si>
  <si>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</si>
  <si>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</si>
  <si>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</si>
  <si>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</si>
  <si>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</si>
  <si>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</si>
  <si>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</si>
  <si>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</si>
  <si>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</si>
  <si>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</si>
  <si>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</si>
  <si>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</si>
  <si>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</si>
  <si>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</si>
  <si>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</si>
  <si>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</si>
  <si>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</si>
  <si>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</si>
  <si>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</si>
  <si>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</si>
  <si>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</si>
  <si>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</si>
  <si>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</si>
  <si>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</si>
  <si>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</si>
  <si>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</si>
  <si>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</si>
  <si>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</si>
  <si>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</si>
  <si>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</si>
  <si>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</si>
  <si>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</si>
  <si>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</si>
  <si>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</si>
  <si>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</si>
  <si>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</si>
  <si>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</si>
  <si>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</si>
  <si>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</si>
  <si>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</si>
  <si>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</si>
  <si>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</si>
  <si>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</si>
  <si>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</si>
  <si>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</si>
  <si>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</si>
  <si>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</si>
  <si>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</si>
  <si>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</si>
  <si>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</si>
  <si>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</si>
  <si>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</si>
  <si>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</si>
  <si>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</si>
  <si>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</si>
  <si>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</si>
  <si>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</si>
  <si>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</si>
  <si>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</si>
  <si>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</si>
  <si>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</si>
  <si>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</si>
  <si>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</si>
  <si>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</si>
  <si>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</si>
  <si>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</si>
  <si>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</si>
  <si>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</si>
  <si>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</si>
  <si>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</si>
  <si>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</si>
  <si>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</si>
  <si>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</si>
  <si>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</si>
  <si>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</si>
  <si>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</si>
  <si>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</si>
  <si>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</si>
  <si>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</si>
  <si>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</si>
  <si>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</si>
  <si>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</si>
  <si>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</si>
  <si>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</si>
  <si>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</si>
  <si>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</si>
  <si>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</si>
  <si>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</si>
  <si>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</si>
  <si>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</si>
  <si>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</si>
  <si>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</si>
  <si>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</si>
  <si>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</si>
  <si>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CN_09_03_CO_REC110</t>
  </si>
  <si>
    <t>Fósil</t>
  </si>
  <si>
    <t>Excavación de fósil</t>
  </si>
  <si>
    <t>Cola de humanos, patas de serpiente</t>
  </si>
  <si>
    <t>Canguros</t>
  </si>
  <si>
    <t>Pinzones de Darwin en islas</t>
  </si>
  <si>
    <t>Glucosa</t>
  </si>
  <si>
    <t>ADN entre organismos</t>
  </si>
  <si>
    <t>Bacteria patógena</t>
  </si>
  <si>
    <t>Hombre tosiendo</t>
  </si>
  <si>
    <t>Embrión</t>
  </si>
  <si>
    <t>Mapa animales</t>
  </si>
  <si>
    <t>Quitar los textos, o traducirlos</t>
  </si>
  <si>
    <t>Ilustración</t>
  </si>
  <si>
    <t>Bacteria</t>
  </si>
  <si>
    <t>Dinosaurios</t>
  </si>
  <si>
    <t>Sistemas anatómicos humanos</t>
  </si>
  <si>
    <t>CN_09_01_CO_REC50_img08a</t>
  </si>
  <si>
    <t>Huesos de extremidad anterior</t>
  </si>
  <si>
    <t>http://farm1.static.flickr.com/93/242259331_425aa82d9e.jpg   y    https://s-media-cache-ak0.pinimg.com/736x/65/48/19/654819fa1ef14df8d04dbbc9d8f61350.jpg</t>
  </si>
  <si>
    <t>Patas de araña y de león</t>
  </si>
  <si>
    <t>Ilustrar ambas patas. Las imágenes enviadas son solo ejemplos, no tienen que ser esas.</t>
  </si>
  <si>
    <t>Modificar la imagen, pues se usa en otro guion del mismo curso. Puede ser poniendo el contorno de las estructuras: el color gris de la aleta, el negro-gris de las alas de murciélago. O buscar como cambiar sin que se pierda información.</t>
  </si>
  <si>
    <t>http://4.bp.blogspot.com/-R8WZPYuhKlE/UufJ2uB91oI/AAAAAAAAAcE/rdmff9sCd1g/s1600/20120929wcnp-074a.jpg</t>
  </si>
  <si>
    <t>Hacer una serpiente con pequeñas patas, como las de la imagen. Se deben señalar y escribir "Patas vestigiales". Hacerlas pequeñas. Envio otros links para que se entienda: http://themetapicture.com/pic/images/2015/12/08/cool-snake-tiny-legs-hand.jpg    http://www.amnh.org/exhibitions/darwin/evolution-today/how-do-we-know-living-things-are-related/vestigial-organs      http://www.creation-vs-evolution.us/visual-evolution/snake_legs/cape_dwarf_burrowing_skink.jpg</t>
  </si>
  <si>
    <t>Embriones de 4 especies</t>
  </si>
  <si>
    <t>Desarrollo de feto humano</t>
  </si>
  <si>
    <t>Quitar el título, y cambiar las palabras week por semana.</t>
  </si>
  <si>
    <t>Mujer con bebé</t>
  </si>
  <si>
    <t>http://historiaybiografias.com/archivos_varios3/galapa1.jpg    y     http://www.cotopaxinoticias.com/images/noticias/fotos/pinzones130302g.jpg</t>
  </si>
  <si>
    <t>Hacer una ilustración con base en las imágenes que envío. Poner las cabezas de los pájaros en las islas, repartidas. Usar todas las islas grandes. Tratar de poner cercanas las que más se parecen. No poner el de las islas de los cocos, deben entonces quedar 13 cabezas.</t>
  </si>
  <si>
    <t>Chimpancé, ADN y levadura</t>
  </si>
  <si>
    <t>263098667 - 1464381 - 152366339</t>
  </si>
  <si>
    <t xml:space="preserve">Poner la hebra de ADN arriba, y el chimpancé y la levadura debajo (chimpancé a la izquierda). Hacer que las levaduras estén no en un cuadrado, sino en un írculo, como si se vieran a través de un microscopio. </t>
  </si>
  <si>
    <t>Mujer tomando medicina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</si>
</sst>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27" activePane="bottomLeft" state="frozen"/>
      <selection pane="bottomLeft" activeCell="J31" sqref="J3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customHeight="1" x14ac:dyDescent="0.25">
      <c r="A10" s="12" t="str">
        <f>IF(OR(B10&lt;&gt;"",J10&lt;&gt;""),"IMG01","")</f>
        <v>IMG01</v>
      </c>
      <c r="B10" s="62">
        <v>244788457</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CN_09_03_CO_REC110_IMG01.jpg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7" x14ac:dyDescent="0.25">
      <c r="A11" s="12" t="str">
        <f t="shared" ref="A11:A18" si="3">IF(OR(B11&lt;&gt;"",J11&lt;&gt;""),CONCATENATE(LEFT(A10,3),IF(MID(A10,4,2)+1&lt;10,CONCATENATE("0",MID(A10,4,2)+1))),"")</f>
        <v>IMG02</v>
      </c>
      <c r="B11" s="62">
        <v>318706196</v>
      </c>
      <c r="C11" s="20" t="str">
        <f t="shared" si="0"/>
        <v>Recurso F6</v>
      </c>
      <c r="D11" s="63" t="s">
        <v>188</v>
      </c>
      <c r="E11" s="63" t="s">
        <v>150</v>
      </c>
      <c r="F11" s="13" t="str">
        <f t="shared" ref="F11:F74" ca="1" si="4">IF(OR(B11&lt;&gt;"",J11&lt;&gt;""),CONCATENATE($C$7,"_",$A11,IF($G$4="Cuaderno de Estudio","_small",CONCATENATE(IF(I11="","","n"),IF(LEFT($G$5,1)="F",".jpg",".png")))),"")</f>
        <v>CN_09_03_CO_REC110_IMG02.jpg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62">
        <v>234278743</v>
      </c>
      <c r="C12" s="20" t="str">
        <f t="shared" si="0"/>
        <v>Recurso F6</v>
      </c>
      <c r="D12" s="63" t="s">
        <v>188</v>
      </c>
      <c r="E12" s="63" t="s">
        <v>150</v>
      </c>
      <c r="F12" s="13" t="str">
        <f t="shared" ca="1" si="4"/>
        <v>CN_09_03_CO_REC110_IMG03.jpg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200</v>
      </c>
      <c r="K12" s="64"/>
      <c r="O12" s="2" t="str">
        <f>'Definición técnica de imagenes'!A18</f>
        <v>Diaporama F1</v>
      </c>
    </row>
    <row r="13" spans="1:16" s="11" customFormat="1" ht="27" x14ac:dyDescent="0.25">
      <c r="A13" s="12" t="str">
        <f t="shared" si="3"/>
        <v>IMG04</v>
      </c>
      <c r="B13" s="62">
        <v>210789814</v>
      </c>
      <c r="C13" s="20" t="str">
        <f t="shared" si="0"/>
        <v>Recurso F6</v>
      </c>
      <c r="D13" s="63" t="s">
        <v>203</v>
      </c>
      <c r="E13" s="63" t="s">
        <v>150</v>
      </c>
      <c r="F13" s="13" t="str">
        <f t="shared" ca="1" si="4"/>
        <v>CN_09_03_CO_REC110_IMG04.jpg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201</v>
      </c>
      <c r="K13" s="64" t="s">
        <v>202</v>
      </c>
      <c r="O13" s="2" t="str">
        <f>'Definición técnica de imagenes'!A19</f>
        <v>F4</v>
      </c>
    </row>
    <row r="14" spans="1:16" s="11" customFormat="1" ht="27" x14ac:dyDescent="0.25">
      <c r="A14" s="12" t="str">
        <f t="shared" si="3"/>
        <v>IMG05</v>
      </c>
      <c r="B14" s="62">
        <v>134698571</v>
      </c>
      <c r="C14" s="20" t="str">
        <f t="shared" si="0"/>
        <v>Recurso F6</v>
      </c>
      <c r="D14" s="63" t="s">
        <v>188</v>
      </c>
      <c r="E14" s="63" t="s">
        <v>150</v>
      </c>
      <c r="F14" s="13" t="str">
        <f t="shared" ca="1" si="4"/>
        <v>CN_09_03_CO_REC110_IMG05.jpg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c r="O14" s="2" t="str">
        <f>'Definición técnica de imagenes'!A22</f>
        <v>F6</v>
      </c>
    </row>
    <row r="15" spans="1:16" s="11" customFormat="1" ht="27" x14ac:dyDescent="0.25">
      <c r="A15" s="12" t="str">
        <f t="shared" si="3"/>
        <v>IMG06</v>
      </c>
      <c r="B15" s="62">
        <v>240259327</v>
      </c>
      <c r="C15" s="20" t="str">
        <f t="shared" si="0"/>
        <v>Recurso F6</v>
      </c>
      <c r="D15" s="63" t="s">
        <v>188</v>
      </c>
      <c r="E15" s="63" t="s">
        <v>150</v>
      </c>
      <c r="F15" s="13" t="str">
        <f t="shared" ca="1" si="4"/>
        <v>CN_09_03_CO_REC110_IMG06.jpg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204</v>
      </c>
      <c r="K15" s="66"/>
      <c r="O15" s="2" t="str">
        <f>'Definición técnica de imagenes'!A24</f>
        <v>F6B</v>
      </c>
    </row>
    <row r="16" spans="1:16" s="11" customFormat="1" ht="27" x14ac:dyDescent="0.25">
      <c r="A16" s="12" t="str">
        <f t="shared" si="3"/>
        <v>IMG07</v>
      </c>
      <c r="B16" s="62">
        <v>286298849</v>
      </c>
      <c r="C16" s="20" t="str">
        <f t="shared" si="0"/>
        <v>Recurso F6</v>
      </c>
      <c r="D16" s="63" t="s">
        <v>188</v>
      </c>
      <c r="E16" s="63" t="s">
        <v>155</v>
      </c>
      <c r="F16" s="13" t="str">
        <f t="shared" ca="1" si="4"/>
        <v>CN_09_03_CO_REC110_IMG07n.jpg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CN_09_03_CO_REC110_IMG07a.jpg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192</v>
      </c>
      <c r="K16" s="64"/>
      <c r="O16" s="2" t="str">
        <f>'Definición técnica de imagenes'!A25</f>
        <v>F7</v>
      </c>
    </row>
    <row r="17" spans="1:15" s="11" customFormat="1" ht="27" x14ac:dyDescent="0.25">
      <c r="A17" s="12" t="str">
        <f t="shared" si="3"/>
        <v>IMG08</v>
      </c>
      <c r="B17" s="62">
        <v>108683072</v>
      </c>
      <c r="C17" s="20" t="str">
        <f t="shared" si="0"/>
        <v>Recurso F6</v>
      </c>
      <c r="D17" s="63" t="s">
        <v>188</v>
      </c>
      <c r="E17" s="63" t="s">
        <v>155</v>
      </c>
      <c r="F17" s="13" t="str">
        <f t="shared" ca="1" si="4"/>
        <v>CN_09_03_CO_REC110_IMG08n.jpg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CN_09_03_CO_REC110_IMG08a.jpg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205</v>
      </c>
      <c r="K17" s="66"/>
      <c r="O17" s="2" t="str">
        <f>'Definición técnica de imagenes'!A27</f>
        <v>F7B</v>
      </c>
    </row>
    <row r="18" spans="1:15" s="11" customFormat="1" ht="27" x14ac:dyDescent="0.25">
      <c r="A18" s="12" t="str">
        <f t="shared" si="3"/>
        <v>IMG09</v>
      </c>
      <c r="B18" s="62">
        <v>392287459</v>
      </c>
      <c r="C18" s="20" t="str">
        <f t="shared" si="0"/>
        <v>Recurso F6</v>
      </c>
      <c r="D18" s="63" t="s">
        <v>188</v>
      </c>
      <c r="E18" s="63" t="s">
        <v>155</v>
      </c>
      <c r="F18" s="13" t="str">
        <f t="shared" ca="1" si="4"/>
        <v>CN_09_03_CO_REC110_IMG09n.jpg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CN_09_03_CO_REC110_IMG09a.jpg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206</v>
      </c>
      <c r="K18" s="64"/>
      <c r="O18" s="2" t="str">
        <f>'Definición técnica de imagenes'!A30</f>
        <v>F8</v>
      </c>
    </row>
    <row r="19" spans="1:15" s="11" customFormat="1" ht="99.75" x14ac:dyDescent="0.3">
      <c r="A19" s="12" t="str">
        <f t="shared" ref="A19:A50" si="6">IF(OR(B19&lt;&gt;"",J19&lt;&gt;""),CONCATENATE(LEFT(A18,3),IF(MID(A18,4,2)+1&lt;10,CONCATENATE("0",MID(A18,4,2)+1),MID(A18,4,2)+1)),"")</f>
        <v>IMG10</v>
      </c>
      <c r="B19" s="62" t="s">
        <v>207</v>
      </c>
      <c r="C19" s="20" t="str">
        <f t="shared" si="0"/>
        <v>Recurso F6</v>
      </c>
      <c r="D19" s="63" t="s">
        <v>203</v>
      </c>
      <c r="E19" s="63" t="s">
        <v>155</v>
      </c>
      <c r="F19" s="13" t="str">
        <f t="shared" ca="1" si="4"/>
        <v>CN_09_03_CO_REC110_IMG10n.jpg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CN_09_03_CO_REC110_IMG10a.jpg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208</v>
      </c>
      <c r="K19" s="68" t="s">
        <v>212</v>
      </c>
      <c r="O19" s="2" t="str">
        <f>'Definición técnica de imagenes'!A31</f>
        <v>F10</v>
      </c>
    </row>
    <row r="20" spans="1:15" s="11" customFormat="1" ht="94.5" x14ac:dyDescent="0.25">
      <c r="A20" s="12" t="str">
        <f t="shared" si="6"/>
        <v>IMG11</v>
      </c>
      <c r="B20" s="62" t="s">
        <v>209</v>
      </c>
      <c r="C20" s="20" t="str">
        <f t="shared" si="0"/>
        <v>Recurso F6</v>
      </c>
      <c r="D20" s="63" t="s">
        <v>203</v>
      </c>
      <c r="E20" s="63" t="s">
        <v>155</v>
      </c>
      <c r="F20" s="13" t="str">
        <f t="shared" ca="1" si="4"/>
        <v>CN_09_03_CO_REC110_IMG11n.jpg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CN_09_03_CO_REC110_IMG11a.jpg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210</v>
      </c>
      <c r="K20" s="66" t="s">
        <v>211</v>
      </c>
      <c r="O20" s="2" t="str">
        <f>'Definición técnica de imagenes'!A32</f>
        <v>F10B</v>
      </c>
    </row>
    <row r="21" spans="1:15" s="11" customFormat="1" ht="229.5" x14ac:dyDescent="0.25">
      <c r="A21" s="12" t="str">
        <f t="shared" si="6"/>
        <v>IMG12</v>
      </c>
      <c r="B21" s="62" t="s">
        <v>213</v>
      </c>
      <c r="C21" s="20" t="str">
        <f t="shared" si="0"/>
        <v>Recurso F6</v>
      </c>
      <c r="D21" s="63" t="s">
        <v>203</v>
      </c>
      <c r="E21" s="63" t="s">
        <v>155</v>
      </c>
      <c r="F21" s="13" t="str">
        <f t="shared" ca="1" si="4"/>
        <v>CN_09_03_CO_REC110_IMG12n.jpg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CN_09_03_CO_REC110_IMG12a.jpg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193</v>
      </c>
      <c r="K21" s="66" t="s">
        <v>214</v>
      </c>
      <c r="O21" s="2" t="str">
        <f>'Definición técnica de imagenes'!A33</f>
        <v>F11</v>
      </c>
    </row>
    <row r="22" spans="1:15" s="11" customFormat="1" ht="27" x14ac:dyDescent="0.25">
      <c r="A22" s="12" t="str">
        <f t="shared" si="6"/>
        <v>IMG13</v>
      </c>
      <c r="B22" s="62">
        <v>398266753</v>
      </c>
      <c r="C22" s="20" t="str">
        <f t="shared" si="0"/>
        <v>Recurso F6</v>
      </c>
      <c r="D22" s="63" t="s">
        <v>203</v>
      </c>
      <c r="E22" s="63" t="s">
        <v>155</v>
      </c>
      <c r="F22" s="13" t="str">
        <f t="shared" ca="1" si="4"/>
        <v>CN_09_03_CO_REC110_IMG13n.jpg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CN_09_03_CO_REC110_IMG13a.jpg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216</v>
      </c>
      <c r="K22" s="69" t="s">
        <v>217</v>
      </c>
      <c r="O22" s="2" t="str">
        <f>'Definición técnica de imagenes'!A34</f>
        <v>F12</v>
      </c>
    </row>
    <row r="23" spans="1:15" s="11" customFormat="1" ht="27" x14ac:dyDescent="0.25">
      <c r="A23" s="12" t="str">
        <f t="shared" si="6"/>
        <v>IMG14</v>
      </c>
      <c r="B23" s="62">
        <v>243774694</v>
      </c>
      <c r="C23" s="20" t="str">
        <f t="shared" si="0"/>
        <v>Recurso F6</v>
      </c>
      <c r="D23" s="63" t="s">
        <v>188</v>
      </c>
      <c r="E23" s="63" t="s">
        <v>155</v>
      </c>
      <c r="F23" s="13" t="str">
        <f t="shared" ca="1" si="4"/>
        <v>CN_09_03_CO_REC110_IMG14n.jpg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CN_09_03_CO_REC110_IMG14a.jpg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215</v>
      </c>
      <c r="K23" s="64"/>
      <c r="O23" s="2" t="str">
        <f>'Definición técnica de imagenes'!A35</f>
        <v>F13</v>
      </c>
    </row>
    <row r="24" spans="1:15" s="11" customFormat="1" ht="27" x14ac:dyDescent="0.25">
      <c r="A24" s="12" t="str">
        <f t="shared" si="6"/>
        <v>IMG15</v>
      </c>
      <c r="B24" s="62">
        <v>198693392</v>
      </c>
      <c r="C24" s="20" t="str">
        <f t="shared" si="0"/>
        <v>Recurso F6</v>
      </c>
      <c r="D24" s="63" t="s">
        <v>188</v>
      </c>
      <c r="E24" s="63" t="s">
        <v>155</v>
      </c>
      <c r="F24" s="13" t="str">
        <f t="shared" ca="1" si="4"/>
        <v>CN_09_03_CO_REC110_IMG15n.jpg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CN_09_03_CO_REC110_IMG15a.jpg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218</v>
      </c>
      <c r="K24" s="65"/>
      <c r="O24" s="2" t="str">
        <f>'Definición técnica de imagenes'!A37</f>
        <v>F13B</v>
      </c>
    </row>
    <row r="25" spans="1:15" s="11" customFormat="1" ht="108" x14ac:dyDescent="0.25">
      <c r="A25" s="12" t="str">
        <f t="shared" si="6"/>
        <v>IMG16</v>
      </c>
      <c r="B25" s="62" t="s">
        <v>219</v>
      </c>
      <c r="C25" s="20" t="str">
        <f t="shared" si="0"/>
        <v>Recurso F6</v>
      </c>
      <c r="D25" s="63" t="s">
        <v>188</v>
      </c>
      <c r="E25" s="63" t="s">
        <v>155</v>
      </c>
      <c r="F25" s="13" t="str">
        <f t="shared" ca="1" si="4"/>
        <v>CN_09_03_CO_REC110_IMG16n.jpg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CN_09_03_CO_REC110_IMG16a.jpg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195</v>
      </c>
      <c r="K25" s="64" t="s">
        <v>220</v>
      </c>
    </row>
    <row r="26" spans="1:15" s="11" customFormat="1" ht="27" x14ac:dyDescent="0.25">
      <c r="A26" s="12" t="str">
        <f t="shared" si="6"/>
        <v>IMG17</v>
      </c>
      <c r="B26" s="62">
        <v>137393393</v>
      </c>
      <c r="C26" s="20" t="str">
        <f t="shared" si="0"/>
        <v>Recurso F6</v>
      </c>
      <c r="D26" s="63" t="s">
        <v>188</v>
      </c>
      <c r="E26" s="63" t="s">
        <v>155</v>
      </c>
      <c r="F26" s="13" t="str">
        <f t="shared" ca="1" si="4"/>
        <v>CN_09_03_CO_REC110_IMG17n.jpg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CN_09_03_CO_REC110_IMG17a.jpg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194</v>
      </c>
      <c r="K26" s="64"/>
    </row>
    <row r="27" spans="1:15" s="11" customFormat="1" ht="27" x14ac:dyDescent="0.25">
      <c r="A27" s="12" t="str">
        <f t="shared" si="6"/>
        <v>IMG18</v>
      </c>
      <c r="B27" s="62">
        <v>206936038</v>
      </c>
      <c r="C27" s="20" t="str">
        <f t="shared" si="0"/>
        <v>Recurso F6</v>
      </c>
      <c r="D27" s="63" t="s">
        <v>188</v>
      </c>
      <c r="E27" s="63" t="s">
        <v>155</v>
      </c>
      <c r="F27" s="13" t="str">
        <f t="shared" ca="1" si="4"/>
        <v>CN_09_03_CO_REC110_IMG18n.jpg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CN_09_03_CO_REC110_IMG18a.jpg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196</v>
      </c>
      <c r="K27" s="64"/>
      <c r="O27" s="2"/>
    </row>
    <row r="28" spans="1:15" s="11" customFormat="1" ht="94.5" x14ac:dyDescent="0.25">
      <c r="A28" s="12" t="str">
        <f t="shared" si="6"/>
        <v>IMG19</v>
      </c>
      <c r="B28" s="62" t="s">
        <v>222</v>
      </c>
      <c r="C28" s="20" t="str">
        <f t="shared" si="0"/>
        <v>Recurso F6</v>
      </c>
      <c r="D28" s="63" t="s">
        <v>188</v>
      </c>
      <c r="E28" s="63" t="s">
        <v>155</v>
      </c>
      <c r="F28" s="13" t="str">
        <f t="shared" ca="1" si="4"/>
        <v>CN_09_03_CO_REC110_IMG19n.jpg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CN_09_03_CO_REC110_IMG19a.jpg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221</v>
      </c>
      <c r="K28" s="64" t="s">
        <v>223</v>
      </c>
    </row>
    <row r="29" spans="1:15" s="11" customFormat="1" ht="27" x14ac:dyDescent="0.25">
      <c r="A29" s="12" t="str">
        <f t="shared" si="6"/>
        <v>IMG20</v>
      </c>
      <c r="B29" s="62">
        <v>386499958</v>
      </c>
      <c r="C29" s="20" t="str">
        <f t="shared" si="0"/>
        <v>Recurso F6</v>
      </c>
      <c r="D29" s="63" t="s">
        <v>188</v>
      </c>
      <c r="E29" s="63" t="s">
        <v>155</v>
      </c>
      <c r="F29" s="13" t="str">
        <f t="shared" ca="1" si="4"/>
        <v>CN_09_03_CO_REC110_IMG20n.jpg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CN_09_03_CO_REC110_IMG20a.jpg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198</v>
      </c>
      <c r="K29" s="64"/>
    </row>
    <row r="30" spans="1:15" s="11" customFormat="1" ht="27" x14ac:dyDescent="0.25">
      <c r="A30" s="12" t="str">
        <f t="shared" si="6"/>
        <v>IMG21</v>
      </c>
      <c r="B30" s="62">
        <v>391580332</v>
      </c>
      <c r="C30" s="20" t="str">
        <f t="shared" si="0"/>
        <v>Recurso F6</v>
      </c>
      <c r="D30" s="63" t="s">
        <v>188</v>
      </c>
      <c r="E30" s="63" t="s">
        <v>155</v>
      </c>
      <c r="F30" s="13" t="str">
        <f t="shared" ca="1" si="4"/>
        <v>CN_09_03_CO_REC110_IMG21n.jpg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CN_09_03_CO_REC110_IMG21a.jpg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224</v>
      </c>
      <c r="K30" s="64"/>
    </row>
    <row r="31" spans="1:15" s="11" customFormat="1" ht="27" x14ac:dyDescent="0.25">
      <c r="A31" s="12" t="str">
        <f t="shared" si="6"/>
        <v>IMG22</v>
      </c>
      <c r="B31" s="62">
        <v>365894090</v>
      </c>
      <c r="C31" s="20" t="str">
        <f t="shared" si="0"/>
        <v>Recurso F6</v>
      </c>
      <c r="D31" s="63" t="s">
        <v>188</v>
      </c>
      <c r="E31" s="63" t="s">
        <v>155</v>
      </c>
      <c r="F31" s="13" t="str">
        <f t="shared" ca="1" si="4"/>
        <v>CN_09_03_CO_REC110_IMG22n.jpg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CN_09_03_CO_REC110_IMG22a.jpg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199</v>
      </c>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2016-04-08T22:51:00Z</dcterms:modified>
</cp:coreProperties>
</file>