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<sst xmlns="http://schemas.openxmlformats.org/spreadsheetml/2006/main" count="408" uniqueCount="209">
  <si>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</si>
  <si>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</si>
  <si>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</si>
  <si>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</si>
  <si>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</si>
  <si>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</si>
  <si>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</si>
  <si>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</si>
  <si>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</si>
  <si>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</si>
  <si>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</si>
  <si>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</si>
  <si>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</si>
  <si>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</si>
  <si>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</si>
  <si>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</si>
  <si>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</si>
  <si>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</si>
  <si>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</si>
  <si>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</si>
  <si>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</si>
  <si>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</si>
  <si>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</si>
  <si>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</si>
  <si>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</si>
  <si>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</si>
  <si>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</si>
  <si>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</si>
  <si>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</si>
  <si>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</si>
  <si>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</si>
  <si>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</si>
  <si>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</si>
  <si>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</si>
  <si>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</si>
  <si>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</si>
  <si>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</si>
  <si>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</si>
  <si>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</si>
  <si>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</si>
  <si>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</si>
  <si>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</si>
  <si>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</si>
  <si>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</si>
  <si>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</si>
  <si>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</si>
  <si>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</si>
  <si>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</si>
  <si>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</si>
  <si>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</si>
  <si>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</si>
  <si>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</si>
  <si>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</si>
  <si>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</si>
  <si>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</si>
  <si>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</si>
  <si>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</si>
  <si>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</si>
  <si>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</si>
  <si>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</si>
  <si>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</si>
  <si>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</si>
  <si>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</si>
  <si>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</si>
  <si>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</si>
  <si>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</si>
  <si>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</si>
  <si>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</si>
  <si>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</si>
  <si>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</si>
  <si>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</si>
  <si>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</si>
  <si>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</si>
  <si>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</si>
  <si>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</si>
  <si>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</si>
  <si>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</si>
  <si>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</si>
  <si>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</si>
  <si>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</si>
  <si>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</si>
  <si>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</si>
  <si>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</si>
  <si>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</si>
  <si>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</si>
  <si>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</si>
  <si>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</si>
  <si>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</si>
  <si>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</si>
  <si>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</si>
  <si>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</si>
  <si>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</si>
  <si>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</si>
  <si>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</si>
  <si>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</si>
  <si>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</si>
  <si>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</si>
  <si>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</si>
  <si>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</si>
  <si>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</si>
  <si>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</si>
  <si>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</si>
  <si>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</si>
  <si>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</si>
  <si>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</si>
  <si>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</si>
  <si>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</si>
  <si>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</si>
  <si>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</si>
  <si>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</si>
  <si>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</si>
  <si>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</si>
  <si>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</si>
  <si>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</si>
  <si>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</si>
  <si>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</si>
  <si>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</si>
  <si>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</si>
  <si>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</si>
  <si>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</si>
  <si>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</si>
  <si>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</si>
  <si>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</si>
  <si>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</si>
  <si>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</si>
  <si>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</si>
  <si>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</si>
  <si>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</si>
  <si>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</si>
  <si>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</si>
  <si>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</si>
  <si>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</si>
  <si>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</si>
  <si>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</si>
  <si>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</si>
  <si>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</si>
  <si>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</si>
  <si>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</si>
  <si>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</si>
  <si>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</si>
  <si>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</si>
  <si>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</si>
  <si>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</si>
  <si>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</si>
  <si>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</si>
  <si>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</si>
  <si>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</si>
  <si>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</si>
  <si>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</si>
  <si>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</si>
  <si>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</si>
  <si>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</si>
  <si>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</si>
  <si>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</si>
  <si>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</si>
  <si>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</si>
  <si>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</si>
  <si>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</si>
  <si>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</si>
  <si>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</si>
  <si>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</si>
  <si>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</si>
  <si>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</si>
  <si>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</si>
  <si>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</si>
  <si>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</si>
  <si>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</si>
  <si>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</si>
  <si>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</si>
  <si>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</si>
  <si>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</si>
  <si>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</si>
  <si>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</si>
  <si>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</si>
  <si>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</si>
  <si>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</si>
  <si>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</si>
  <si>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</si>
  <si>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</si>
  <si>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</si>
  <si>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</si>
  <si>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</si>
  <si>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</si>
  <si>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</si>
  <si>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</si>
  <si>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</si>
  <si>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</si>
  <si>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</si>
  <si>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</si>
  <si>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</si>
  <si>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CN_09_03_CO_REC60</t>
  </si>
  <si>
    <t>Mano de dios poniendo criaturas</t>
  </si>
  <si>
    <t>Imagen de mono a hombre</t>
  </si>
  <si>
    <t>Volcán explotando</t>
  </si>
  <si>
    <t>Fijismo</t>
  </si>
  <si>
    <t>Catastrofismo</t>
  </si>
  <si>
    <t>Dibujar a Adán y Eva rodeados de todo tipo de animales. La imagen de muestra es solo para dar una idea.</t>
  </si>
  <si>
    <t>https://media-cdn.tripadvisor.com/media/photo-s/02/f2/2a/c8/vatican-museum.jpg</t>
  </si>
  <si>
    <t>Jirafa comiendo ramas</t>
  </si>
  <si>
    <t>https://biofosil.files.wordpress.com/2014/09/lamarck.jpg</t>
  </si>
  <si>
    <t>Jirafas estirando el cuello</t>
  </si>
  <si>
    <t>Ilustrar. Hacer no 4 sino 5 jirafas. Hacer también más ramas. La jirafa pequeña no alcanza ninguna, la siguiente las hojas más bajas, la tercera unas más altas pero las más bajas ya está comidas. Y así.</t>
  </si>
  <si>
    <t>Culturista</t>
  </si>
  <si>
    <t>Ilustración</t>
  </si>
  <si>
    <t>288116087  y  354447947</t>
  </si>
  <si>
    <t>Sacerdote y científico</t>
  </si>
  <si>
    <t>Poner las dos imágenes juntas, una al lado de la otra</t>
  </si>
  <si>
    <t>Hacer cinco conejos blancos y cinco negros, entre la nieve. Luego hacer una flecha hacia abajo, y dibujar de nuevo 5 y 5, pero 2 de los negros están tachados. Otra flecha hacia abajo, y una tercera fila de 10 conejos, esta vez 3 negros y 7 blancos. De los 3 negros, se tachan 2.  Cuarta fila con 10 conejos, 9 blancos, y uno negro tachado. Quinta fila con 10 conejos blancos.</t>
  </si>
  <si>
    <t>León con presa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</si>
</sst>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4"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266896061</v>
      </c>
      <c r="C10" s="20" t="str">
        <f t="shared" ref="C10:C41" si="0">IF(OR(B10&lt;&gt;"",J10&lt;&gt;""),IF($G$4="Recurso",CONCATENATE($G$4," ",$G$5),$G$4),"")</f>
        <v>Recurso F7</v>
      </c>
      <c r="D10" s="63" t="s">
        <v>188</v>
      </c>
      <c r="E10" s="63" t="s">
        <v>150</v>
      </c>
      <c r="F10" s="13" t="str">
        <f t="shared" ref="F10" ca="1" si="1">IF(OR(B10&lt;&gt;"",J10&lt;&gt;""),CONCATENATE($C$7,"_",$A10,IF($G$4="Cuaderno de Estudio","_small",CONCATENATE(IF(I10="","","n"),IF(LEFT($G$5,1)="F",".jpg",".png")))),"")</f>
        <v>CN_09_03_CO_REC60_IMG01.jpg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x14ac:dyDescent="0.25">
      <c r="A11" s="12" t="str">
        <f t="shared" ref="A11:A18" si="3">IF(OR(B11&lt;&gt;"",J11&lt;&gt;""),CONCATENATE(LEFT(A10,3),IF(MID(A10,4,2)+1&lt;10,CONCATENATE("0",MID(A10,4,2)+1))),"")</f>
        <v>IMG02</v>
      </c>
      <c r="B11" s="62">
        <v>365697050</v>
      </c>
      <c r="C11" s="20" t="str">
        <f t="shared" si="0"/>
        <v>Recurso F7</v>
      </c>
      <c r="D11" s="63" t="s">
        <v>188</v>
      </c>
      <c r="E11" s="63" t="s">
        <v>150</v>
      </c>
      <c r="F11" s="13" t="str">
        <f t="shared" ref="F11:F74" ca="1" si="4">IF(OR(B11&lt;&gt;"",J11&lt;&gt;""),CONCATENATE($C$7,"_",$A11,IF($G$4="Cuaderno de Estudio","_small",CONCATENATE(IF(I11="","","n"),IF(LEFT($G$5,1)="F",".jpg",".png")))),"")</f>
        <v>CN_09_03_CO_REC60_IMG02.jpg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207958261</v>
      </c>
      <c r="C12" s="20" t="str">
        <f t="shared" si="0"/>
        <v>Recurso F7</v>
      </c>
      <c r="D12" s="63" t="s">
        <v>188</v>
      </c>
      <c r="E12" s="63" t="s">
        <v>150</v>
      </c>
      <c r="F12" s="13" t="str">
        <f t="shared" ca="1" si="4"/>
        <v>CN_09_03_CO_REC60_IMG03.jpg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x14ac:dyDescent="0.25">
      <c r="A13" s="12" t="str">
        <f t="shared" si="3"/>
        <v>IMG04</v>
      </c>
      <c r="B13" s="62">
        <v>383850700</v>
      </c>
      <c r="C13" s="20" t="str">
        <f t="shared" si="0"/>
        <v>Recurso F7</v>
      </c>
      <c r="D13" s="63" t="s">
        <v>188</v>
      </c>
      <c r="E13" s="63" t="s">
        <v>150</v>
      </c>
      <c r="F13" s="13" t="str">
        <f t="shared" ca="1" si="4"/>
        <v>CN_09_03_CO_REC60_IMG04.jpg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67.5" x14ac:dyDescent="0.25">
      <c r="A14" s="12" t="str">
        <f t="shared" si="3"/>
        <v>IMG05</v>
      </c>
      <c r="B14" s="62" t="s">
        <v>197</v>
      </c>
      <c r="C14" s="20" t="str">
        <f t="shared" si="0"/>
        <v>Recurso F7</v>
      </c>
      <c r="D14" s="63" t="s">
        <v>203</v>
      </c>
      <c r="E14" s="63" t="s">
        <v>155</v>
      </c>
      <c r="F14" s="13" t="str">
        <f t="shared" ca="1" si="4"/>
        <v>CN_09_03_CO_REC60_IMG05n.jpg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CN_09_03_CO_REC60_IMG05a.jpg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t="s">
        <v>196</v>
      </c>
      <c r="O14" s="2" t="str">
        <f>'Definición técnica de imagenes'!A22</f>
        <v>F6</v>
      </c>
    </row>
    <row r="15" spans="1:16" s="11" customFormat="1" ht="27" x14ac:dyDescent="0.25">
      <c r="A15" s="12" t="str">
        <f t="shared" si="3"/>
        <v>IMG06</v>
      </c>
      <c r="B15" s="62">
        <v>304018292</v>
      </c>
      <c r="C15" s="20" t="str">
        <f t="shared" si="0"/>
        <v>Recurso F7</v>
      </c>
      <c r="D15" s="63" t="s">
        <v>188</v>
      </c>
      <c r="E15" s="63" t="s">
        <v>155</v>
      </c>
      <c r="F15" s="13" t="str">
        <f t="shared" ca="1" si="4"/>
        <v>CN_09_03_CO_REC60_IMG06n.jpg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CN_09_03_CO_REC60_IMG06a.jpg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195</v>
      </c>
      <c r="K15" s="66"/>
      <c r="O15" s="2" t="str">
        <f>'Definición técnica de imagenes'!A24</f>
        <v>F6B</v>
      </c>
    </row>
    <row r="16" spans="1:16" s="11" customFormat="1" x14ac:dyDescent="0.25">
      <c r="A16" s="12" t="str">
        <f t="shared" si="3"/>
        <v>IMG07</v>
      </c>
      <c r="B16" s="62">
        <v>159912317</v>
      </c>
      <c r="C16" s="20" t="str">
        <f t="shared" si="0"/>
        <v>Recurso F7</v>
      </c>
      <c r="D16" s="63" t="s">
        <v>188</v>
      </c>
      <c r="E16" s="63" t="s">
        <v>150</v>
      </c>
      <c r="F16" s="13" t="str">
        <f t="shared" ca="1" si="4"/>
        <v>CN_09_03_CO_REC60_IMG07.jpg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4"/>
      <c r="O16" s="2" t="str">
        <f>'Definición técnica de imagenes'!A25</f>
        <v>F7</v>
      </c>
    </row>
    <row r="17" spans="1:15" s="11" customFormat="1" x14ac:dyDescent="0.25">
      <c r="A17" s="12" t="str">
        <f t="shared" si="3"/>
        <v>IMG08</v>
      </c>
      <c r="B17" s="62">
        <v>386549137</v>
      </c>
      <c r="C17" s="20" t="str">
        <f t="shared" si="0"/>
        <v>Recurso F7</v>
      </c>
      <c r="D17" s="63" t="s">
        <v>188</v>
      </c>
      <c r="E17" s="63" t="s">
        <v>150</v>
      </c>
      <c r="F17" s="13" t="str">
        <f t="shared" ca="1" si="4"/>
        <v>CN_09_03_CO_REC60_IMG08.jpg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208</v>
      </c>
      <c r="K17" s="66"/>
      <c r="O17" s="2" t="str">
        <f>'Definición técnica de imagenes'!A27</f>
        <v>F7B</v>
      </c>
    </row>
    <row r="18" spans="1:15" s="11" customFormat="1" ht="94.5" x14ac:dyDescent="0.25">
      <c r="A18" s="12" t="str">
        <f t="shared" si="3"/>
        <v>IMG09</v>
      </c>
      <c r="B18" s="62" t="s">
        <v>199</v>
      </c>
      <c r="C18" s="20" t="str">
        <f t="shared" si="0"/>
        <v>Recurso F7</v>
      </c>
      <c r="D18" s="63" t="s">
        <v>203</v>
      </c>
      <c r="E18" s="63" t="s">
        <v>155</v>
      </c>
      <c r="F18" s="13" t="str">
        <f t="shared" ca="1" si="4"/>
        <v>CN_09_03_CO_REC60_IMG09n.jpg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CN_09_03_CO_REC60_IMG09a.jpg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4" t="s">
        <v>201</v>
      </c>
      <c r="O18" s="2" t="str">
        <f>'Definición técnica de imagenes'!A30</f>
        <v>F8</v>
      </c>
    </row>
    <row r="19" spans="1:15" s="11" customFormat="1" ht="27" x14ac:dyDescent="0.3">
      <c r="A19" s="12" t="str">
        <f t="shared" ref="A19:A50" si="6">IF(OR(B19&lt;&gt;"",J19&lt;&gt;""),CONCATENATE(LEFT(A18,3),IF(MID(A18,4,2)+1&lt;10,CONCATENATE("0",MID(A18,4,2)+1),MID(A18,4,2)+1)),"")</f>
        <v>IMG10</v>
      </c>
      <c r="B19" s="62">
        <v>272601740</v>
      </c>
      <c r="C19" s="20" t="str">
        <f t="shared" si="0"/>
        <v>Recurso F7</v>
      </c>
      <c r="D19" s="63" t="s">
        <v>188</v>
      </c>
      <c r="E19" s="63" t="s">
        <v>155</v>
      </c>
      <c r="F19" s="13" t="str">
        <f t="shared" ca="1" si="4"/>
        <v>CN_09_03_CO_REC60_IMG10n.jpg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CN_09_03_CO_REC60_IMG10a.jpg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202</v>
      </c>
      <c r="K19" s="68"/>
      <c r="O19" s="2" t="str">
        <f>'Definición técnica de imagenes'!A31</f>
        <v>F10</v>
      </c>
    </row>
    <row r="20" spans="1:15" s="11" customFormat="1" ht="175.5" x14ac:dyDescent="0.25">
      <c r="A20" s="12" t="str">
        <f t="shared" si="6"/>
        <v>IMG11</v>
      </c>
      <c r="B20" s="62">
        <v>1</v>
      </c>
      <c r="C20" s="20" t="str">
        <f t="shared" si="0"/>
        <v>Recurso F7</v>
      </c>
      <c r="D20" s="63" t="s">
        <v>188</v>
      </c>
      <c r="E20" s="63" t="s">
        <v>155</v>
      </c>
      <c r="F20" s="13" t="str">
        <f t="shared" ca="1" si="4"/>
        <v>CN_09_03_CO_REC60_IMG11n.jpg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CN_09_03_CO_REC60_IMG11a.jpg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207</v>
      </c>
      <c r="O20" s="2" t="str">
        <f>'Definición técnica de imagenes'!A32</f>
        <v>F10B</v>
      </c>
    </row>
    <row r="21" spans="1:15" s="11" customFormat="1" ht="13.5" customHeight="1" x14ac:dyDescent="0.25">
      <c r="A21" s="12" t="str">
        <f t="shared" si="6"/>
        <v>IMG12</v>
      </c>
      <c r="B21" s="62">
        <v>187759358</v>
      </c>
      <c r="C21" s="20" t="str">
        <f t="shared" si="0"/>
        <v>Recurso F7</v>
      </c>
      <c r="D21" s="63" t="s">
        <v>188</v>
      </c>
      <c r="E21" s="63" t="s">
        <v>155</v>
      </c>
      <c r="F21" s="13" t="str">
        <f t="shared" ca="1" si="4"/>
        <v>CN_09_03_CO_REC60_IMG12n.jpg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CN_09_03_CO_REC60_IMG12a.jpg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c r="O21" s="2" t="str">
        <f>'Definición técnica de imagenes'!A33</f>
        <v>F11</v>
      </c>
    </row>
    <row r="22" spans="1:15" s="11" customFormat="1" ht="27" x14ac:dyDescent="0.25">
      <c r="A22" s="12" t="str">
        <f t="shared" si="6"/>
        <v>IMG13</v>
      </c>
      <c r="B22" s="62" t="s">
        <v>204</v>
      </c>
      <c r="C22" s="20" t="str">
        <f t="shared" si="0"/>
        <v>Recurso F7</v>
      </c>
      <c r="D22" s="63" t="s">
        <v>203</v>
      </c>
      <c r="E22" s="63" t="s">
        <v>155</v>
      </c>
      <c r="F22" s="13" t="str">
        <f t="shared" ca="1" si="4"/>
        <v>CN_09_03_CO_REC60_IMG13n.jpg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CN_09_03_CO_REC60_IMG13a.jpg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205</v>
      </c>
      <c r="K22" s="69" t="s">
        <v>206</v>
      </c>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2016-04-08T03:14:54Z</dcterms:modified>
</cp:coreProperties>
</file>