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ocuments\GitHub\CienciasNaturales\fuentes\contenidos\grado06\guion0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<sst xmlns="http://schemas.openxmlformats.org/spreadsheetml/2006/main" count="411" uniqueCount="209">
  <si>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</si>
  <si>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</si>
  <si>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</si>
  <si>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</si>
  <si>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</si>
  <si>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</si>
  <si>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</si>
  <si>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</si>
  <si>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</si>
  <si>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</si>
  <si>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</si>
  <si>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</si>
  <si>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</si>
  <si>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</si>
  <si>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</si>
  <si>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</si>
  <si>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</si>
  <si>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</si>
  <si>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</si>
  <si>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</si>
  <si>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</si>
  <si>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</si>
  <si>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</si>
  <si>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</si>
  <si>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</si>
  <si>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</si>
  <si>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</si>
  <si>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</si>
  <si>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</si>
  <si>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</si>
  <si>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</si>
  <si>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</si>
  <si>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</si>
  <si>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</si>
  <si>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</si>
  <si>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</si>
  <si>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</si>
  <si>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</si>
  <si>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</si>
  <si>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</si>
  <si>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</si>
  <si>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</si>
  <si>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</si>
  <si>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</si>
  <si>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</si>
  <si>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</si>
  <si>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</si>
  <si>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</si>
  <si>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</si>
  <si>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</si>
  <si>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</si>
  <si>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</si>
  <si>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</si>
  <si>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</si>
  <si>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</si>
  <si>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</si>
  <si>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</si>
  <si>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</si>
  <si>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</si>
  <si>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</si>
  <si>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</si>
  <si>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</si>
  <si>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</si>
  <si>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</si>
  <si>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</si>
  <si>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</si>
  <si>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</si>
  <si>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</si>
  <si>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</si>
  <si>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</si>
  <si>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</si>
  <si>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</si>
  <si>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</si>
  <si>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</si>
  <si>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</si>
  <si>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</si>
  <si>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</si>
  <si>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</si>
  <si>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</si>
  <si>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</si>
  <si>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</si>
  <si>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</si>
  <si>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</si>
  <si>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</si>
  <si>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</si>
  <si>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</si>
  <si>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</si>
  <si>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</si>
  <si>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</si>
  <si>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</si>
  <si>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</si>
  <si>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</si>
  <si>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</si>
  <si>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</si>
  <si>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</si>
  <si>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</si>
  <si>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</si>
  <si>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</si>
  <si>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</si>
  <si>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</si>
  <si>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</si>
  <si>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</si>
  <si>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</si>
  <si>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</si>
  <si>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</si>
  <si>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</si>
  <si>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</si>
  <si>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</si>
  <si>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</si>
  <si>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</si>
  <si>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</si>
  <si>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</si>
  <si>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</si>
  <si>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</si>
  <si>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</si>
  <si>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</si>
  <si>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</si>
  <si>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</si>
  <si>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</si>
  <si>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</si>
  <si>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</si>
  <si>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</si>
  <si>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</si>
  <si>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</si>
  <si>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</si>
  <si>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</si>
  <si>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</si>
  <si>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</si>
  <si>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</si>
  <si>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</si>
  <si>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</si>
  <si>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</si>
  <si>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</si>
  <si>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</si>
  <si>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</si>
  <si>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</si>
  <si>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</si>
  <si>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</si>
  <si>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</si>
  <si>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</si>
  <si>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</si>
  <si>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</si>
  <si>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</si>
  <si>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</si>
  <si>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</si>
  <si>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</si>
  <si>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</si>
  <si>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</si>
  <si>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</si>
  <si>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</si>
  <si>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</si>
  <si>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</si>
  <si>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</si>
  <si>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</si>
  <si>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</si>
  <si>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</si>
  <si>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</si>
  <si>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</si>
  <si>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</si>
  <si>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</si>
  <si>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</si>
  <si>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</si>
  <si>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</si>
  <si>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</si>
  <si>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</si>
  <si>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</si>
  <si>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</si>
  <si>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</si>
  <si>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</si>
  <si>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</si>
  <si>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</si>
  <si>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</si>
  <si>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</si>
  <si>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</si>
  <si>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</si>
  <si>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</si>
  <si>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</si>
  <si>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</si>
  <si>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</si>
  <si>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</si>
  <si>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</si>
  <si>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</si>
  <si>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</si>
  <si>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</si>
  <si>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</si>
  <si>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</si>
  <si>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</si>
  <si>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nutrición en los seres vivos</t>
  </si>
  <si>
    <t>Diego Molina</t>
  </si>
  <si>
    <t>CN_06_04_REC230</t>
  </si>
  <si>
    <t>Fotografía</t>
  </si>
  <si>
    <t xml:space="preserve">173181527
</t>
  </si>
  <si>
    <t>Jirafa</t>
  </si>
  <si>
    <t>Tigre</t>
  </si>
  <si>
    <t>Cerdo</t>
  </si>
  <si>
    <t>Cráneo de caballo</t>
  </si>
  <si>
    <t>Grillo</t>
  </si>
  <si>
    <t xml:space="preserve">154188740 - 935654
</t>
  </si>
  <si>
    <t>Oruga y mariposa</t>
  </si>
  <si>
    <t>Ilustrar como se ve en la imagen</t>
  </si>
  <si>
    <t>Loro</t>
  </si>
  <si>
    <t>Mandíbula de tiburón</t>
  </si>
  <si>
    <t>Águila</t>
  </si>
  <si>
    <t>Mantis comiendo</t>
  </si>
  <si>
    <t>Cráneo de puma</t>
  </si>
  <si>
    <t>117548944 – 192941462</t>
  </si>
  <si>
    <t>Cráneo de humano y de oso</t>
  </si>
  <si>
    <t>Mapache</t>
  </si>
  <si>
    <t>Hormiga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</si>
</sst>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123266</xdr:colOff>
      <xdr:row>14</xdr:row>
      <xdr:rowOff>52820</xdr:rowOff>
    </xdr:from>
    <xdr:to>
      <xdr:col>10</xdr:col>
      <xdr:colOff>1154206</xdr:colOff>
      <xdr:row>14</xdr:row>
      <xdr:rowOff>1440254</xdr:rowOff>
    </xdr:to>
    <xdr:pic>
      <xdr:nvPicPr>
        <xdr:cNvPr id="2" name="Imagen 1"/>
        <xdr:cNvPicPr>
          <a:picLocks noChangeAspect="1"/>
        </xdr:cNvPicPr>
      </xdr:nvPicPr>
      <xdr:blipFill>
        <a:blip xmlns:r="http://schemas.openxmlformats.org/officeDocument/2006/relationships" r:embed="rId1"/>
        <a:stretch>
          <a:fillRect/>
        </a:stretch>
      </xdr:blipFill>
      <xdr:spPr>
        <a:xfrm>
          <a:off x="16483854" y="3392173"/>
          <a:ext cx="1030940" cy="1387434"/>
        </a:xfrm>
        <a:prstGeom prst="rect">
          <a:avLst/>
        </a:prstGeom>
      </xdr:spPr>
    </xdr:pic>
    <xdr:clientData/>
  </xdr:twoCellAnchor>
  <xdr:twoCellAnchor editAs="oneCell">
    <xdr:from>
      <xdr:col>10</xdr:col>
      <xdr:colOff>44823</xdr:colOff>
      <xdr:row>20</xdr:row>
      <xdr:rowOff>67236</xdr:rowOff>
    </xdr:from>
    <xdr:to>
      <xdr:col>10</xdr:col>
      <xdr:colOff>1243853</xdr:colOff>
      <xdr:row>20</xdr:row>
      <xdr:rowOff>1470585</xdr:rowOff>
    </xdr:to>
    <xdr:pic>
      <xdr:nvPicPr>
        <xdr:cNvPr id="3" name="Imagen 2"/>
        <xdr:cNvPicPr>
          <a:picLocks noChangeAspect="1"/>
        </xdr:cNvPicPr>
      </xdr:nvPicPr>
      <xdr:blipFill>
        <a:blip xmlns:r="http://schemas.openxmlformats.org/officeDocument/2006/relationships" r:embed="rId2"/>
        <a:stretch>
          <a:fillRect/>
        </a:stretch>
      </xdr:blipFill>
      <xdr:spPr>
        <a:xfrm>
          <a:off x="16405411" y="5916707"/>
          <a:ext cx="1199030" cy="1403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5" zoomScaleNormal="85" zoomScalePageLayoutView="140" workbookViewId="0">
      <selection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6</v>
      </c>
      <c r="D3" s="88"/>
      <c r="F3" s="80">
        <v>42307</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t="s">
        <v>191</v>
      </c>
      <c r="C10" s="20" t="str">
        <f t="shared" ref="C10:C41" si="0">IF(OR(B10&lt;&gt;"",J10&lt;&gt;""),IF($G$4="Recurso",CONCATENATE($G$4," ",$G$5),$G$4),"")</f>
        <v>Recurso F7B</v>
      </c>
      <c r="D10" s="63" t="s">
        <v>190</v>
      </c>
      <c r="E10" s="63" t="s">
        <v>166</v>
      </c>
      <c r="F10" s="13" t="str">
        <f t="shared" ref="F10" ca="1" si="1">IF(OR(B10&lt;&gt;"",J10&lt;&gt;""),CONCATENATE($C$7,"_",$A10,IF($G$4="Cuaderno de Estudio","_small",CONCATENATE(IF(I10="","","n"),IF(LEFT($G$5,1)="F",".jpg",".png")))),"")</f>
        <v>CN_06_04_REC230_IMG01.jpg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39514564</v>
      </c>
      <c r="C11" s="20" t="str">
        <f t="shared" si="0"/>
        <v>Recurso F7B</v>
      </c>
      <c r="D11" s="63" t="s">
        <v>190</v>
      </c>
      <c r="E11" s="63" t="s">
        <v>166</v>
      </c>
      <c r="F11" s="13" t="str">
        <f t="shared" ref="F11:F74" ca="1" si="4">IF(OR(B11&lt;&gt;"",J11&lt;&gt;""),CONCATENATE($C$7,"_",$A11,IF($G$4="Cuaderno de Estudio","_small",CONCATENATE(IF(I11="","","n"),IF(LEFT($G$5,1)="F",".jpg",".png")))),"")</f>
        <v>CN_06_04_REC230_IMG02.jpg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x14ac:dyDescent="0.25">
      <c r="A12" s="12" t="str">
        <f t="shared" si="3"/>
        <v>IMG03</v>
      </c>
      <c r="B12" s="62">
        <v>1492128</v>
      </c>
      <c r="C12" s="20" t="str">
        <f t="shared" si="0"/>
        <v>Recurso F7B</v>
      </c>
      <c r="D12" s="63" t="s">
        <v>190</v>
      </c>
      <c r="E12" s="63" t="s">
        <v>166</v>
      </c>
      <c r="F12" s="13" t="str">
        <f t="shared" ca="1" si="4"/>
        <v>CN_06_04_REC230_IMG03.jpg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x14ac:dyDescent="0.25">
      <c r="A13" s="12" t="str">
        <f t="shared" si="3"/>
        <v>IMG04</v>
      </c>
      <c r="B13" s="62">
        <v>75799036</v>
      </c>
      <c r="C13" s="20" t="str">
        <f t="shared" si="0"/>
        <v>Recurso F7B</v>
      </c>
      <c r="D13" s="63" t="s">
        <v>190</v>
      </c>
      <c r="E13" s="63" t="s">
        <v>155</v>
      </c>
      <c r="F13" s="13" t="str">
        <f t="shared" ca="1" si="4"/>
        <v>CN_06_04_REC230_IMG04n.jpg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CN_06_04_REC230_IMG04a.jpg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195</v>
      </c>
      <c r="K13" s="64"/>
      <c r="O13" s="2" t="str">
        <f>'Definición técnica de imagenes'!A19</f>
        <v>F4</v>
      </c>
    </row>
    <row r="14" spans="1:16" s="11" customFormat="1" x14ac:dyDescent="0.25">
      <c r="A14" s="12" t="str">
        <f t="shared" si="3"/>
        <v>IMG05</v>
      </c>
      <c r="B14" s="62">
        <v>267749441</v>
      </c>
      <c r="C14" s="20" t="str">
        <f t="shared" si="0"/>
        <v>Recurso F7B</v>
      </c>
      <c r="D14" s="63" t="s">
        <v>190</v>
      </c>
      <c r="E14" s="63" t="s">
        <v>155</v>
      </c>
      <c r="F14" s="13" t="str">
        <f t="shared" ca="1" si="4"/>
        <v>CN_06_04_REC230_IMG05n.jpg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CN_06_04_REC230_IMG05a.jpg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196</v>
      </c>
      <c r="K14" s="64"/>
      <c r="O14" s="2" t="str">
        <f>'Definición técnica de imagenes'!A22</f>
        <v>F6</v>
      </c>
    </row>
    <row r="15" spans="1:16" s="11" customFormat="1" ht="129.75" customHeight="1" x14ac:dyDescent="0.25">
      <c r="A15" s="12" t="str">
        <f t="shared" si="3"/>
        <v>IMG06</v>
      </c>
      <c r="B15" s="62" t="s">
        <v>197</v>
      </c>
      <c r="C15" s="20" t="str">
        <f t="shared" si="0"/>
        <v>Recurso F7B</v>
      </c>
      <c r="D15" s="63" t="s">
        <v>190</v>
      </c>
      <c r="E15" s="63" t="s">
        <v>155</v>
      </c>
      <c r="F15" s="13" t="str">
        <f t="shared" ca="1" si="4"/>
        <v>CN_06_04_REC230_IMG06n.jpg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CN_06_04_REC230_IMG06a.jpg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198</v>
      </c>
      <c r="K15" s="66" t="s">
        <v>199</v>
      </c>
      <c r="O15" s="2" t="str">
        <f>'Definición técnica de imagenes'!A24</f>
        <v>F6B</v>
      </c>
    </row>
    <row r="16" spans="1:16" s="11" customFormat="1" ht="14.25" x14ac:dyDescent="0.3">
      <c r="A16" s="12" t="str">
        <f t="shared" si="3"/>
        <v>IMG07</v>
      </c>
      <c r="B16" s="62">
        <v>226448722</v>
      </c>
      <c r="C16" s="20" t="str">
        <f t="shared" si="0"/>
        <v>Recurso F7B</v>
      </c>
      <c r="D16" s="63" t="s">
        <v>190</v>
      </c>
      <c r="E16" s="63" t="s">
        <v>155</v>
      </c>
      <c r="F16" s="13" t="str">
        <f t="shared" ca="1" si="4"/>
        <v>CN_06_04_REC230_IMG07n.jpg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CN_06_04_REC230_IMG07a.jpg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200</v>
      </c>
      <c r="K16" s="68"/>
      <c r="O16" s="2" t="str">
        <f>'Definición técnica de imagenes'!A25</f>
        <v>F7</v>
      </c>
    </row>
    <row r="17" spans="1:15" s="11" customFormat="1" x14ac:dyDescent="0.25">
      <c r="A17" s="12" t="str">
        <f t="shared" si="3"/>
        <v>IMG08</v>
      </c>
      <c r="B17" s="62">
        <v>136142579</v>
      </c>
      <c r="C17" s="20" t="str">
        <f t="shared" si="0"/>
        <v>Recurso F7B</v>
      </c>
      <c r="D17" s="63" t="s">
        <v>190</v>
      </c>
      <c r="E17" s="63" t="s">
        <v>155</v>
      </c>
      <c r="F17" s="13" t="str">
        <f t="shared" ca="1" si="4"/>
        <v>CN_06_04_REC230_IMG08n.jpg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CN_06_04_REC230_IMG08a.jpg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204</v>
      </c>
      <c r="K17" s="66"/>
      <c r="O17" s="2" t="str">
        <f>'Definición técnica de imagenes'!A27</f>
        <v>F7B</v>
      </c>
    </row>
    <row r="18" spans="1:15" s="11" customFormat="1" x14ac:dyDescent="0.25">
      <c r="A18" s="12" t="str">
        <f t="shared" si="3"/>
        <v>IMG09</v>
      </c>
      <c r="B18" s="62">
        <v>19412578</v>
      </c>
      <c r="C18" s="20" t="str">
        <f t="shared" si="0"/>
        <v>Recurso F7B</v>
      </c>
      <c r="D18" s="63" t="s">
        <v>190</v>
      </c>
      <c r="E18" s="63" t="s">
        <v>155</v>
      </c>
      <c r="F18" s="13" t="str">
        <f t="shared" ca="1" si="4"/>
        <v>CN_06_04_REC230_IMG09n.jpg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CN_06_04_REC230_IMG09a.jpg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201</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64118542</v>
      </c>
      <c r="C19" s="20" t="str">
        <f t="shared" si="0"/>
        <v>Recurso F7B</v>
      </c>
      <c r="D19" s="63" t="s">
        <v>190</v>
      </c>
      <c r="E19" s="63" t="s">
        <v>155</v>
      </c>
      <c r="F19" s="13" t="str">
        <f t="shared" ca="1" si="4"/>
        <v>CN_06_04_REC230_IMG10n.jpg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CN_06_04_REC230_IMG10a.jpg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202</v>
      </c>
      <c r="K19" s="68"/>
      <c r="O19" s="2" t="str">
        <f>'Definición técnica de imagenes'!A31</f>
        <v>F10</v>
      </c>
    </row>
    <row r="20" spans="1:15" s="11" customFormat="1" x14ac:dyDescent="0.25">
      <c r="A20" s="12" t="str">
        <f t="shared" si="6"/>
        <v>IMG11</v>
      </c>
      <c r="B20" s="62">
        <v>2439391</v>
      </c>
      <c r="C20" s="20" t="str">
        <f t="shared" si="0"/>
        <v>Recurso F7B</v>
      </c>
      <c r="D20" s="63" t="s">
        <v>190</v>
      </c>
      <c r="E20" s="63" t="s">
        <v>155</v>
      </c>
      <c r="F20" s="13" t="str">
        <f t="shared" ca="1" si="4"/>
        <v>CN_06_04_REC230_IMG11n.jpg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CN_06_04_REC230_IMG11a.jpg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203</v>
      </c>
      <c r="K20" s="66"/>
      <c r="O20" s="2" t="str">
        <f>'Definición técnica de imagenes'!A32</f>
        <v>F10B</v>
      </c>
    </row>
    <row r="21" spans="1:15" s="11" customFormat="1" ht="131.25" customHeight="1" x14ac:dyDescent="0.25">
      <c r="A21" s="12" t="str">
        <f t="shared" si="6"/>
        <v>IMG12</v>
      </c>
      <c r="B21" s="62" t="s">
        <v>205</v>
      </c>
      <c r="C21" s="20" t="str">
        <f t="shared" si="0"/>
        <v>Recurso F7B</v>
      </c>
      <c r="D21" s="63" t="s">
        <v>190</v>
      </c>
      <c r="E21" s="63" t="s">
        <v>155</v>
      </c>
      <c r="F21" s="13" t="str">
        <f t="shared" ca="1" si="4"/>
        <v>CN_06_04_REC230_IMG12n.jpg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CN_06_04_REC230_IMG12a.jpg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206</v>
      </c>
      <c r="K21" s="66" t="s">
        <v>199</v>
      </c>
      <c r="O21" s="2" t="str">
        <f>'Definición técnica de imagenes'!A33</f>
        <v>F11</v>
      </c>
    </row>
    <row r="22" spans="1:15" s="11" customFormat="1" x14ac:dyDescent="0.25">
      <c r="A22" s="12" t="str">
        <f t="shared" si="6"/>
        <v>IMG13</v>
      </c>
      <c r="B22" s="62">
        <v>269954795</v>
      </c>
      <c r="C22" s="20" t="str">
        <f t="shared" si="0"/>
        <v>Recurso F7B</v>
      </c>
      <c r="D22" s="63" t="s">
        <v>190</v>
      </c>
      <c r="E22" s="63" t="s">
        <v>155</v>
      </c>
      <c r="F22" s="13" t="str">
        <f t="shared" ca="1" si="4"/>
        <v>CN_06_04_REC230_IMG13n.jpg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CN_06_04_REC230_IMG13a.jpg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207</v>
      </c>
      <c r="K22" s="69"/>
      <c r="O22" s="2" t="str">
        <f>'Definición técnica de imagenes'!A34</f>
        <v>F12</v>
      </c>
    </row>
    <row r="23" spans="1:15" s="11" customFormat="1" x14ac:dyDescent="0.25">
      <c r="A23" s="12" t="str">
        <f t="shared" si="6"/>
        <v>IMG14</v>
      </c>
      <c r="B23" s="62">
        <v>248580418</v>
      </c>
      <c r="C23" s="20" t="str">
        <f t="shared" si="0"/>
        <v>Recurso F7B</v>
      </c>
      <c r="D23" s="63" t="s">
        <v>190</v>
      </c>
      <c r="E23" s="63" t="s">
        <v>155</v>
      </c>
      <c r="F23" s="13" t="str">
        <f t="shared" ca="1" si="4"/>
        <v>CN_06_04_REC230_IMG14n.jpg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CN_06_04_REC230_IMG14a.jpg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208</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2015-10-31T02:14:02Z</dcterms:modified>
</cp:coreProperties>
</file>