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<sst xmlns="http://schemas.openxmlformats.org/spreadsheetml/2006/main" count="426" uniqueCount="212">
  <si>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</si>
  <si>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</si>
  <si>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</si>
  <si>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</si>
  <si>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</si>
  <si>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</si>
  <si>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</si>
  <si>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</si>
  <si>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</si>
  <si>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</si>
  <si>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</si>
  <si>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</si>
  <si>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</si>
  <si>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</si>
  <si>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</si>
  <si>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</si>
  <si>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</si>
  <si>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</si>
  <si>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</si>
  <si>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</si>
  <si>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</si>
  <si>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</si>
  <si>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</si>
  <si>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</si>
  <si>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</si>
  <si>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</si>
  <si>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</si>
  <si>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</si>
  <si>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</si>
  <si>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</si>
  <si>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</si>
  <si>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</si>
  <si>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</si>
  <si>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</si>
  <si>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</si>
  <si>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</si>
  <si>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</si>
  <si>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</si>
  <si>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</si>
  <si>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</si>
  <si>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</si>
  <si>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</si>
  <si>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</si>
  <si>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</si>
  <si>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</si>
  <si>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</si>
  <si>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</si>
  <si>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</si>
  <si>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</si>
  <si>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</si>
  <si>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</si>
  <si>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</si>
  <si>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</si>
  <si>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</si>
  <si>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</si>
  <si>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</si>
  <si>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</si>
  <si>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</si>
  <si>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</si>
  <si>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</si>
  <si>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</si>
  <si>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</si>
  <si>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</si>
  <si>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</si>
  <si>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</si>
  <si>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</si>
  <si>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</si>
  <si>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</si>
  <si>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</si>
  <si>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</si>
  <si>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</si>
  <si>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</si>
  <si>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</si>
  <si>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</si>
  <si>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</si>
  <si>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</si>
  <si>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</si>
  <si>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</si>
  <si>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</si>
  <si>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</si>
  <si>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</si>
  <si>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</si>
  <si>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</si>
  <si>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</si>
  <si>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</si>
  <si>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</si>
  <si>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</si>
  <si>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</si>
  <si>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</si>
  <si>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</si>
  <si>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</si>
  <si>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</si>
  <si>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</si>
  <si>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</si>
  <si>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</si>
  <si>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</si>
  <si>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</si>
  <si>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</si>
  <si>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</si>
  <si>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</si>
  <si>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</si>
  <si>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</si>
  <si>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</si>
  <si>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</si>
  <si>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</si>
  <si>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</si>
  <si>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</si>
  <si>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</si>
  <si>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</si>
  <si>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</si>
  <si>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</si>
  <si>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</si>
  <si>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</si>
  <si>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</si>
  <si>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</si>
  <si>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</si>
  <si>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</si>
  <si>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</si>
  <si>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</si>
  <si>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</si>
  <si>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</si>
  <si>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</si>
  <si>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</si>
  <si>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</si>
  <si>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</si>
  <si>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</si>
  <si>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</si>
  <si>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</si>
  <si>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</si>
  <si>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</si>
  <si>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</si>
  <si>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</si>
  <si>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</si>
  <si>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</si>
  <si>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</si>
  <si>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</si>
  <si>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</si>
  <si>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</si>
  <si>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</si>
  <si>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</si>
  <si>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</si>
  <si>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</si>
  <si>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</si>
  <si>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</si>
  <si>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</si>
  <si>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</si>
  <si>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</si>
  <si>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</si>
  <si>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</si>
  <si>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</si>
  <si>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</si>
  <si>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</si>
  <si>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</si>
  <si>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</si>
  <si>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</si>
  <si>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</si>
  <si>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</si>
  <si>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</si>
  <si>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</si>
  <si>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</si>
  <si>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</si>
  <si>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</si>
  <si>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</si>
  <si>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</si>
  <si>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</si>
  <si>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</si>
  <si>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</si>
  <si>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</si>
  <si>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</si>
  <si>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</si>
  <si>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</si>
  <si>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</si>
  <si>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</si>
  <si>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</si>
  <si>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</si>
  <si>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</si>
  <si>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</si>
  <si>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</si>
  <si>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</si>
  <si>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</si>
  <si>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</si>
  <si>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</si>
  <si>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</si>
  <si>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</si>
  <si>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</si>
  <si>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</si>
  <si>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</si>
  <si>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enlace químico y la nomenclatura de compuestos inorgánicos</t>
  </si>
  <si>
    <t>Lyz Marcela Bernal Gómez</t>
  </si>
  <si>
    <t>CN_10_11_CO</t>
  </si>
  <si>
    <t>Cuaderno de Estudio</t>
  </si>
  <si>
    <t>Código shutterstock 110129690</t>
  </si>
  <si>
    <t>Ilustración</t>
  </si>
  <si>
    <t>Realizar ilustración igual a la imagen guía. Los colores de las letras, flecha y rectángulo se deja a consideración.</t>
  </si>
  <si>
    <t>4° ESO/Física y Química/La estructura de la materia/Los enlaces químicos/Los esquemas de Lewis                            FQ_10_10_img4_small.jpg</t>
  </si>
  <si>
    <t>Fotografía</t>
  </si>
  <si>
    <t>FQ_10_10_img4_small.jpg</t>
  </si>
  <si>
    <t xml:space="preserve">Ver descripción y observaciones </t>
  </si>
  <si>
    <t>Realizar ilustración igual a la imagen guía. Se deja a consideración los colores de las letras, las esferas y las circunferencias</t>
  </si>
  <si>
    <t>4° ESO/Física y Química/La estructura de la materia/Los enlaces químicos/enlace covalente                         FQ_10_10_img2_small.jpg</t>
  </si>
  <si>
    <t>FQ_10_10_img2_small.jpg</t>
  </si>
  <si>
    <t xml:space="preserve">Realizar ilustración igual a la imagen guía. La imagen se tomo de 4° ESO/Física y Química/La estructura de la materia/Los enlaces químicos/enlace covalente       </t>
  </si>
  <si>
    <t>Realizar ilustración igual a la imagen guía. Se deja a consideración los colores. Manejar la letras Delta como se trabajaron en lMG05</t>
  </si>
  <si>
    <t xml:space="preserve">Realizar ilustración igual a la imagen guía. Se deja a criterio los colores </t>
  </si>
  <si>
    <t>Realizar ilustración igual a la imagen guía. Por favor las esferas de color azul manejarlas de color blanco</t>
  </si>
  <si>
    <t>Realizar ilustración igual a imagen guía. Por favor las esferas verde (-) realizarla de color rojo y las esferas de color rojo (+) realizarlas de color blanco. Por favor las esferas que estan en rojo pegarlas a la verde</t>
  </si>
  <si>
    <t>Tabla</t>
  </si>
  <si>
    <t>Se comparte enlace https://drive.google.com/file/d/0B8KYPZlXH19ORlRHcXFBX00xT2M/view?usp=sharing</t>
  </si>
  <si>
    <t>Realizar ilustración igual a la imagen guía.</t>
  </si>
  <si>
    <t>Código shutterstock 176963624</t>
  </si>
  <si>
    <t>Código shutterstock 72300250</t>
  </si>
  <si>
    <t>Realizar ilustración igual a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</si>
</sst>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jpeg"/><Relationship Id="rId7" Type="http://schemas.openxmlformats.org/officeDocument/2006/relationships/image" Target="../media/image10.png"/><Relationship Id="rId12" Type="http://schemas.openxmlformats.org/officeDocument/2006/relationships/image" Target="../media/image15.png"/><Relationship Id="rId2" Type="http://schemas.openxmlformats.org/officeDocument/2006/relationships/image" Target="../media/image5.jpe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0" Type="http://schemas.openxmlformats.org/officeDocument/2006/relationships/image" Target="../media/image13.jpeg"/><Relationship Id="rId4" Type="http://schemas.openxmlformats.org/officeDocument/2006/relationships/image" Target="../media/image7.png"/><Relationship Id="rId9" Type="http://schemas.openxmlformats.org/officeDocument/2006/relationships/image" Target="../media/image12.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182563</xdr:colOff>
      <xdr:row>9</xdr:row>
      <xdr:rowOff>111124</xdr:rowOff>
    </xdr:from>
    <xdr:to>
      <xdr:col>9</xdr:col>
      <xdr:colOff>2643188</xdr:colOff>
      <xdr:row>9</xdr:row>
      <xdr:rowOff>1397000</xdr:rowOff>
    </xdr:to>
    <xdr:pic>
      <xdr:nvPicPr>
        <xdr:cNvPr id="2" name="Imagen 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8200" t="24560" r="20502" b="12553"/>
        <a:stretch/>
      </xdr:blipFill>
      <xdr:spPr bwMode="auto">
        <a:xfrm>
          <a:off x="13898563" y="2230437"/>
          <a:ext cx="2460625" cy="1285876"/>
        </a:xfrm>
        <a:prstGeom prst="rect">
          <a:avLst/>
        </a:prstGeom>
        <a:ln>
          <a:noFill/>
        </a:ln>
        <a:extLst>
          <a:ext uri="{53640926-AAD7-44d8-BBD7-CCE9431645EC}">
            <a14:shadowObscured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 xmlns:mo="http://schemas.microsoft.com/office/mac/office/2008/main" xmlns:mv="urn:schemas-microsoft-com:mac:vml" xmlns:o="urn:schemas-microsoft-com:office:office" xmlns:v="urn:schemas-microsoft-com:vml" xmlns:w10="urn:schemas-microsoft-com:office:word" xmlns:w="http://schemas.openxmlformats.org/wordprocessingml/2006/main" xmlns:a14="http://schemas.microsoft.com/office/drawing/2010/main" xmlns:lc="http://schemas.openxmlformats.org/drawingml/2006/lockedCanvas"/>
          </a:ext>
        </a:extLst>
      </xdr:spPr>
    </xdr:pic>
    <xdr:clientData/>
  </xdr:twoCellAnchor>
  <xdr:twoCellAnchor editAs="oneCell">
    <xdr:from>
      <xdr:col>9</xdr:col>
      <xdr:colOff>420687</xdr:colOff>
      <xdr:row>10</xdr:row>
      <xdr:rowOff>222250</xdr:rowOff>
    </xdr:from>
    <xdr:to>
      <xdr:col>9</xdr:col>
      <xdr:colOff>2124392</xdr:colOff>
      <xdr:row>10</xdr:row>
      <xdr:rowOff>1143000</xdr:rowOff>
    </xdr:to>
    <xdr:pic>
      <xdr:nvPicPr>
        <xdr:cNvPr id="3" name="Imagen 2" descr="http://profesores.aulaplaneta.com/DNNPlayerPackages/Package14355/InfoGuion/cuadernoestudio/images_xml/FQ_10_10_img4_zoom.jp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136687" y="3905250"/>
          <a:ext cx="1703705" cy="92075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9</xdr:col>
          <xdr:colOff>684213</xdr:colOff>
          <xdr:row>11</xdr:row>
          <xdr:rowOff>41275</xdr:rowOff>
        </xdr:from>
        <xdr:to>
          <xdr:col>9</xdr:col>
          <xdr:colOff>1638301</xdr:colOff>
          <xdr:row>11</xdr:row>
          <xdr:rowOff>1344084</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264583</xdr:colOff>
      <xdr:row>12</xdr:row>
      <xdr:rowOff>31750</xdr:rowOff>
    </xdr:from>
    <xdr:to>
      <xdr:col>9</xdr:col>
      <xdr:colOff>2080048</xdr:colOff>
      <xdr:row>12</xdr:row>
      <xdr:rowOff>1904365</xdr:rowOff>
    </xdr:to>
    <xdr:pic>
      <xdr:nvPicPr>
        <xdr:cNvPr id="5" name="Imagen 4" descr="http://profesores.aulaplaneta.com/DNNPlayerPackages/Package14355/InfoGuion/cuadernoestudio/images_xml/FQ_10_10_img2_zoom.jpg"/>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70000" y="6572250"/>
          <a:ext cx="1815465" cy="1872615"/>
        </a:xfrm>
        <a:prstGeom prst="rect">
          <a:avLst/>
        </a:prstGeom>
        <a:noFill/>
        <a:ln>
          <a:noFill/>
        </a:ln>
      </xdr:spPr>
    </xdr:pic>
    <xdr:clientData/>
  </xdr:twoCellAnchor>
  <xdr:twoCellAnchor editAs="oneCell">
    <xdr:from>
      <xdr:col>9</xdr:col>
      <xdr:colOff>317500</xdr:colOff>
      <xdr:row>13</xdr:row>
      <xdr:rowOff>84667</xdr:rowOff>
    </xdr:from>
    <xdr:to>
      <xdr:col>9</xdr:col>
      <xdr:colOff>2208212</xdr:colOff>
      <xdr:row>13</xdr:row>
      <xdr:rowOff>1689630</xdr:rowOff>
    </xdr:to>
    <xdr:pic>
      <xdr:nvPicPr>
        <xdr:cNvPr id="6" name="Imagen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022917" y="8667750"/>
          <a:ext cx="1890712" cy="16049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105833</xdr:colOff>
      <xdr:row>14</xdr:row>
      <xdr:rowOff>105834</xdr:rowOff>
    </xdr:from>
    <xdr:to>
      <xdr:col>9</xdr:col>
      <xdr:colOff>3249083</xdr:colOff>
      <xdr:row>14</xdr:row>
      <xdr:rowOff>1686984</xdr:rowOff>
    </xdr:to>
    <xdr:pic>
      <xdr:nvPicPr>
        <xdr:cNvPr id="7" name="Imagen 6"/>
        <xdr:cNvPicPr/>
      </xdr:nvPicPr>
      <xdr:blipFill rotWithShape="1">
        <a:blip xmlns:r="http://schemas.openxmlformats.org/officeDocument/2006/relationships" r:embed="rId5"/>
        <a:srcRect l="37944" t="37131" r="29648" b="38663"/>
        <a:stretch/>
      </xdr:blipFill>
      <xdr:spPr bwMode="auto">
        <a:xfrm>
          <a:off x="13811250" y="10625667"/>
          <a:ext cx="3143250" cy="15811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370416</xdr:colOff>
      <xdr:row>15</xdr:row>
      <xdr:rowOff>381000</xdr:rowOff>
    </xdr:from>
    <xdr:to>
      <xdr:col>9</xdr:col>
      <xdr:colOff>3220773</xdr:colOff>
      <xdr:row>15</xdr:row>
      <xdr:rowOff>3417146</xdr:rowOff>
    </xdr:to>
    <xdr:pic>
      <xdr:nvPicPr>
        <xdr:cNvPr id="8" name="Imagen 7"/>
        <xdr:cNvPicPr/>
      </xdr:nvPicPr>
      <xdr:blipFill rotWithShape="1">
        <a:blip xmlns:r="http://schemas.openxmlformats.org/officeDocument/2006/relationships" r:embed="rId6"/>
        <a:srcRect l="33096" t="23546" r="33130" b="13967"/>
        <a:stretch/>
      </xdr:blipFill>
      <xdr:spPr bwMode="auto">
        <a:xfrm>
          <a:off x="14075833" y="12647083"/>
          <a:ext cx="2850357" cy="3050699"/>
        </a:xfrm>
        <a:prstGeom prst="rect">
          <a:avLst/>
        </a:prstGeom>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xdr:from>
          <xdr:col>9</xdr:col>
          <xdr:colOff>216695</xdr:colOff>
          <xdr:row>16</xdr:row>
          <xdr:rowOff>407194</xdr:rowOff>
        </xdr:from>
        <xdr:to>
          <xdr:col>9</xdr:col>
          <xdr:colOff>4012407</xdr:colOff>
          <xdr:row>16</xdr:row>
          <xdr:rowOff>2700338</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200025</xdr:colOff>
          <xdr:row>17</xdr:row>
          <xdr:rowOff>57150</xdr:rowOff>
        </xdr:from>
        <xdr:to>
          <xdr:col>9</xdr:col>
          <xdr:colOff>3876675</xdr:colOff>
          <xdr:row>17</xdr:row>
          <xdr:rowOff>2085975</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654843</xdr:colOff>
      <xdr:row>19</xdr:row>
      <xdr:rowOff>23812</xdr:rowOff>
    </xdr:from>
    <xdr:to>
      <xdr:col>9</xdr:col>
      <xdr:colOff>3833812</xdr:colOff>
      <xdr:row>19</xdr:row>
      <xdr:rowOff>2455704</xdr:rowOff>
    </xdr:to>
    <xdr:pic>
      <xdr:nvPicPr>
        <xdr:cNvPr id="11" name="Imagen 10"/>
        <xdr:cNvPicPr/>
      </xdr:nvPicPr>
      <xdr:blipFill rotWithShape="1">
        <a:blip xmlns:r="http://schemas.openxmlformats.org/officeDocument/2006/relationships" r:embed="rId7"/>
        <a:srcRect t="17862" r="61506" b="36368"/>
        <a:stretch/>
      </xdr:blipFill>
      <xdr:spPr bwMode="auto">
        <a:xfrm>
          <a:off x="14347031" y="22574250"/>
          <a:ext cx="3178969" cy="243189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214313</xdr:colOff>
      <xdr:row>20</xdr:row>
      <xdr:rowOff>47625</xdr:rowOff>
    </xdr:from>
    <xdr:to>
      <xdr:col>9</xdr:col>
      <xdr:colOff>4214812</xdr:colOff>
      <xdr:row>20</xdr:row>
      <xdr:rowOff>2381250</xdr:rowOff>
    </xdr:to>
    <xdr:pic>
      <xdr:nvPicPr>
        <xdr:cNvPr id="12" name="Imagen 11"/>
        <xdr:cNvPicPr/>
      </xdr:nvPicPr>
      <xdr:blipFill rotWithShape="1">
        <a:blip xmlns:r="http://schemas.openxmlformats.org/officeDocument/2006/relationships" r:embed="rId8"/>
        <a:srcRect l="28512" t="24452" r="28208" b="44455"/>
        <a:stretch/>
      </xdr:blipFill>
      <xdr:spPr bwMode="auto">
        <a:xfrm>
          <a:off x="13906501" y="25253156"/>
          <a:ext cx="4000499" cy="23336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511970</xdr:colOff>
      <xdr:row>21</xdr:row>
      <xdr:rowOff>119063</xdr:rowOff>
    </xdr:from>
    <xdr:to>
      <xdr:col>9</xdr:col>
      <xdr:colOff>3107532</xdr:colOff>
      <xdr:row>21</xdr:row>
      <xdr:rowOff>2119313</xdr:rowOff>
    </xdr:to>
    <xdr:pic>
      <xdr:nvPicPr>
        <xdr:cNvPr id="13" name="Imagen 12" descr="Gastric Acid"/>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204158" y="28051126"/>
          <a:ext cx="2595562" cy="2000250"/>
        </a:xfrm>
        <a:prstGeom prst="rect">
          <a:avLst/>
        </a:prstGeom>
        <a:noFill/>
        <a:ln>
          <a:noFill/>
        </a:ln>
      </xdr:spPr>
    </xdr:pic>
    <xdr:clientData/>
  </xdr:twoCellAnchor>
  <xdr:twoCellAnchor editAs="oneCell">
    <xdr:from>
      <xdr:col>9</xdr:col>
      <xdr:colOff>642937</xdr:colOff>
      <xdr:row>22</xdr:row>
      <xdr:rowOff>178594</xdr:rowOff>
    </xdr:from>
    <xdr:to>
      <xdr:col>9</xdr:col>
      <xdr:colOff>2720022</xdr:colOff>
      <xdr:row>22</xdr:row>
      <xdr:rowOff>2075974</xdr:rowOff>
    </xdr:to>
    <xdr:pic>
      <xdr:nvPicPr>
        <xdr:cNvPr id="14" name="Imagen 13" descr="Borax compounds for goldsmith specialist in gold"/>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335125" y="30265688"/>
          <a:ext cx="2077085" cy="1897380"/>
        </a:xfrm>
        <a:prstGeom prst="rect">
          <a:avLst/>
        </a:prstGeom>
        <a:noFill/>
        <a:ln>
          <a:noFill/>
        </a:ln>
      </xdr:spPr>
    </xdr:pic>
    <xdr:clientData/>
  </xdr:twoCellAnchor>
  <xdr:twoCellAnchor editAs="oneCell">
    <xdr:from>
      <xdr:col>9</xdr:col>
      <xdr:colOff>166688</xdr:colOff>
      <xdr:row>23</xdr:row>
      <xdr:rowOff>190500</xdr:rowOff>
    </xdr:from>
    <xdr:to>
      <xdr:col>9</xdr:col>
      <xdr:colOff>4190999</xdr:colOff>
      <xdr:row>23</xdr:row>
      <xdr:rowOff>2083593</xdr:rowOff>
    </xdr:to>
    <xdr:pic>
      <xdr:nvPicPr>
        <xdr:cNvPr id="15" name="Imagen 14"/>
        <xdr:cNvPicPr/>
      </xdr:nvPicPr>
      <xdr:blipFill rotWithShape="1">
        <a:blip xmlns:r="http://schemas.openxmlformats.org/officeDocument/2006/relationships" r:embed="rId11"/>
        <a:srcRect l="37338" t="41055" r="29397" b="42946"/>
        <a:stretch/>
      </xdr:blipFill>
      <xdr:spPr bwMode="auto">
        <a:xfrm>
          <a:off x="13858876" y="32539781"/>
          <a:ext cx="4024311" cy="189309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130970</xdr:colOff>
      <xdr:row>24</xdr:row>
      <xdr:rowOff>154782</xdr:rowOff>
    </xdr:from>
    <xdr:to>
      <xdr:col>9</xdr:col>
      <xdr:colOff>4179094</xdr:colOff>
      <xdr:row>24</xdr:row>
      <xdr:rowOff>1678782</xdr:rowOff>
    </xdr:to>
    <xdr:pic>
      <xdr:nvPicPr>
        <xdr:cNvPr id="16" name="Imagen 15"/>
        <xdr:cNvPicPr/>
      </xdr:nvPicPr>
      <xdr:blipFill rotWithShape="1">
        <a:blip xmlns:r="http://schemas.openxmlformats.org/officeDocument/2006/relationships" r:embed="rId12"/>
        <a:srcRect l="36999" t="50111" r="28887" b="32079"/>
        <a:stretch/>
      </xdr:blipFill>
      <xdr:spPr bwMode="auto">
        <a:xfrm>
          <a:off x="13823158" y="34635282"/>
          <a:ext cx="4048124" cy="15240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J32" sqref="J3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8.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191</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CN_10_11_CO_IMG01_small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CN_10_11_CO_IMG01_zoom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t="s">
        <v>193</v>
      </c>
      <c r="O10" s="2" t="str">
        <f>'Definición técnica de imagenes'!A12</f>
        <v>M12D</v>
      </c>
    </row>
    <row r="11" spans="1:16" s="11" customFormat="1" ht="105.75" customHeight="1" x14ac:dyDescent="0.25">
      <c r="A11" s="12" t="str">
        <f t="shared" ref="A11:A18" si="3">IF(OR(B11&lt;&gt;"",J11&lt;&gt;""),CONCATENATE(LEFT(A10,3),IF(MID(A10,4,2)+1&lt;10,CONCATENATE("0",MID(A10,4,2)+1))),"")</f>
        <v>IMG02</v>
      </c>
      <c r="B11" s="62" t="s">
        <v>194</v>
      </c>
      <c r="C11" s="20" t="str">
        <f t="shared" si="0"/>
        <v>Cuaderno de Estudio</v>
      </c>
      <c r="D11" s="63" t="s">
        <v>195</v>
      </c>
      <c r="E11" s="63" t="s">
        <v>154</v>
      </c>
      <c r="F11" s="13" t="str">
        <f t="shared" ref="F11:F74" si="4">IF(OR(B11&lt;&gt;"",J11&lt;&gt;""),CONCATENATE($C$7,"_",$A11,IF($G$4="Cuaderno de Estudio","_small",CONCATENATE(IF(I11="","","n"),IF(LEFT($G$5,1)="F",".jpg",".png")))),"")</f>
        <v>CN_10_11_CO_IMG02_small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CN_10_11_CO_IMG02_zoom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t="s">
        <v>196</v>
      </c>
      <c r="O11" s="2" t="str">
        <f>'Definición técnica de imagenes'!A13</f>
        <v>M101</v>
      </c>
    </row>
    <row r="12" spans="1:16" s="11" customFormat="1" ht="116.25" customHeight="1" x14ac:dyDescent="0.25">
      <c r="A12" s="12" t="str">
        <f t="shared" si="3"/>
        <v>IMG03</v>
      </c>
      <c r="B12" s="62" t="s">
        <v>197</v>
      </c>
      <c r="C12" s="20" t="str">
        <f t="shared" si="0"/>
        <v>Cuaderno de Estudio</v>
      </c>
      <c r="D12" s="63" t="s">
        <v>192</v>
      </c>
      <c r="E12" s="63" t="s">
        <v>154</v>
      </c>
      <c r="F12" s="13" t="str">
        <f t="shared" si="4"/>
        <v>CN_10_11_CO_IMG03_small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CN_10_11_CO_IMG03_zoom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t="s">
        <v>198</v>
      </c>
      <c r="O12" s="2" t="str">
        <f>'Definición técnica de imagenes'!A18</f>
        <v>Diaporama F1</v>
      </c>
    </row>
    <row r="13" spans="1:16" s="11" customFormat="1" ht="160.5" customHeight="1" x14ac:dyDescent="0.25">
      <c r="A13" s="12" t="str">
        <f t="shared" si="3"/>
        <v>IMG04</v>
      </c>
      <c r="B13" s="62" t="s">
        <v>199</v>
      </c>
      <c r="C13" s="20" t="str">
        <f t="shared" si="0"/>
        <v>Cuaderno de Estudio</v>
      </c>
      <c r="D13" s="63" t="s">
        <v>192</v>
      </c>
      <c r="E13" s="63" t="s">
        <v>154</v>
      </c>
      <c r="F13" s="13" t="str">
        <f t="shared" si="4"/>
        <v>CN_10_11_CO_IMG04_small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CN_10_11_CO_IMG04_zoom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200</v>
      </c>
      <c r="O13" s="2" t="str">
        <f>'Definición técnica de imagenes'!A19</f>
        <v>F4</v>
      </c>
    </row>
    <row r="14" spans="1:16" s="11" customFormat="1" ht="152.25" customHeight="1" x14ac:dyDescent="0.25">
      <c r="A14" s="12" t="str">
        <f t="shared" si="3"/>
        <v>IMG05</v>
      </c>
      <c r="B14" s="62" t="s">
        <v>197</v>
      </c>
      <c r="C14" s="20" t="str">
        <f t="shared" si="0"/>
        <v>Cuaderno de Estudio</v>
      </c>
      <c r="D14" s="63" t="s">
        <v>192</v>
      </c>
      <c r="E14" s="63" t="s">
        <v>153</v>
      </c>
      <c r="F14" s="13" t="str">
        <f t="shared" si="4"/>
        <v>CN_10_11_CO_IMG05_small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CN_10_11_CO_IMG05_zoom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t="s">
        <v>201</v>
      </c>
      <c r="O14" s="2" t="str">
        <f>'Definición técnica de imagenes'!A22</f>
        <v>F6</v>
      </c>
    </row>
    <row r="15" spans="1:16" s="11" customFormat="1" ht="137.25" customHeight="1" x14ac:dyDescent="0.25">
      <c r="A15" s="12" t="str">
        <f t="shared" si="3"/>
        <v>IMG06</v>
      </c>
      <c r="B15" s="62" t="s">
        <v>197</v>
      </c>
      <c r="C15" s="20" t="str">
        <f t="shared" si="0"/>
        <v>Cuaderno de Estudio</v>
      </c>
      <c r="D15" s="63" t="s">
        <v>192</v>
      </c>
      <c r="E15" s="63" t="s">
        <v>153</v>
      </c>
      <c r="F15" s="13" t="str">
        <f t="shared" si="4"/>
        <v>CN_10_11_CO_IMG06_small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CN_10_11_CO_IMG06_zoom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t="s">
        <v>202</v>
      </c>
      <c r="O15" s="2" t="str">
        <f>'Definición técnica de imagenes'!A24</f>
        <v>F6B</v>
      </c>
    </row>
    <row r="16" spans="1:16" s="11" customFormat="1" ht="273" customHeight="1" x14ac:dyDescent="0.3">
      <c r="A16" s="12" t="str">
        <f t="shared" si="3"/>
        <v>IMG07</v>
      </c>
      <c r="B16" s="62" t="s">
        <v>197</v>
      </c>
      <c r="C16" s="20" t="str">
        <f t="shared" si="0"/>
        <v>Cuaderno de Estudio</v>
      </c>
      <c r="D16" s="63" t="s">
        <v>192</v>
      </c>
      <c r="E16" s="63" t="s">
        <v>154</v>
      </c>
      <c r="F16" s="13" t="str">
        <f t="shared" si="4"/>
        <v>CN_10_11_CO_IMG07_small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CN_10_11_CO_IMG07_zoom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t="s">
        <v>203</v>
      </c>
      <c r="O16" s="2" t="str">
        <f>'Definición técnica de imagenes'!A25</f>
        <v>F7</v>
      </c>
    </row>
    <row r="17" spans="1:15" s="11" customFormat="1" ht="270" customHeight="1" x14ac:dyDescent="0.25">
      <c r="A17" s="12" t="str">
        <f t="shared" si="3"/>
        <v>IMG08</v>
      </c>
      <c r="B17" s="62" t="s">
        <v>197</v>
      </c>
      <c r="C17" s="20" t="str">
        <f t="shared" si="0"/>
        <v>Cuaderno de Estudio</v>
      </c>
      <c r="D17" s="63" t="s">
        <v>192</v>
      </c>
      <c r="E17" s="63" t="s">
        <v>153</v>
      </c>
      <c r="F17" s="13" t="str">
        <f t="shared" si="4"/>
        <v>CN_10_11_CO_IMG08_small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CN_10_11_CO_IMG08_zoom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t="s">
        <v>204</v>
      </c>
      <c r="O17" s="2" t="str">
        <f>'Definición técnica de imagenes'!A27</f>
        <v>F7B</v>
      </c>
    </row>
    <row r="18" spans="1:15" s="11" customFormat="1" ht="211.5" customHeight="1" x14ac:dyDescent="0.25">
      <c r="A18" s="12" t="str">
        <f t="shared" si="3"/>
        <v>IMG09</v>
      </c>
      <c r="B18" s="62" t="s">
        <v>197</v>
      </c>
      <c r="C18" s="20" t="str">
        <f t="shared" si="0"/>
        <v>Cuaderno de Estudio</v>
      </c>
      <c r="D18" s="63" t="s">
        <v>192</v>
      </c>
      <c r="E18" s="63" t="s">
        <v>153</v>
      </c>
      <c r="F18" s="13" t="str">
        <f t="shared" si="4"/>
        <v>CN_10_11_CO_IMG09_small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CN_10_11_CO_IMG09_zoom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t="s">
        <v>205</v>
      </c>
      <c r="O18" s="2" t="str">
        <f>'Definición técnica de imagenes'!A30</f>
        <v>F8</v>
      </c>
    </row>
    <row r="19" spans="1:15" s="11" customFormat="1" ht="57" x14ac:dyDescent="0.3">
      <c r="A19" s="12" t="str">
        <f t="shared" ref="A19:A50" si="6">IF(OR(B19&lt;&gt;"",J19&lt;&gt;""),CONCATENATE(LEFT(A18,3),IF(MID(A18,4,2)+1&lt;10,CONCATENATE("0",MID(A18,4,2)+1),MID(A18,4,2)+1)),"")</f>
        <v>IMG10</v>
      </c>
      <c r="B19" s="62" t="s">
        <v>197</v>
      </c>
      <c r="C19" s="20" t="str">
        <f t="shared" si="0"/>
        <v>Cuaderno de Estudio</v>
      </c>
      <c r="D19" s="63" t="s">
        <v>192</v>
      </c>
      <c r="E19" s="63" t="s">
        <v>153</v>
      </c>
      <c r="F19" s="13" t="str">
        <f t="shared" si="4"/>
        <v>CN_10_11_CO_IMG10_small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CN_10_11_CO_IMG10_zoom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206</v>
      </c>
      <c r="K19" s="68" t="s">
        <v>207</v>
      </c>
      <c r="O19" s="2" t="str">
        <f>'Definición técnica de imagenes'!A31</f>
        <v>F10</v>
      </c>
    </row>
    <row r="20" spans="1:15" s="11" customFormat="1" ht="209.25" customHeight="1" x14ac:dyDescent="0.25">
      <c r="A20" s="12" t="str">
        <f t="shared" si="6"/>
        <v>IMG11</v>
      </c>
      <c r="B20" s="62" t="s">
        <v>197</v>
      </c>
      <c r="C20" s="20" t="str">
        <f t="shared" si="0"/>
        <v>Cuaderno de Estudio</v>
      </c>
      <c r="D20" s="63" t="s">
        <v>192</v>
      </c>
      <c r="E20" s="63" t="s">
        <v>153</v>
      </c>
      <c r="F20" s="13" t="str">
        <f t="shared" si="4"/>
        <v>CN_10_11_CO_IMG11_small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CN_10_11_CO_IMG11_zoom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6" t="s">
        <v>208</v>
      </c>
      <c r="O20" s="2" t="str">
        <f>'Definición técnica de imagenes'!A32</f>
        <v>F10B</v>
      </c>
    </row>
    <row r="21" spans="1:15" s="11" customFormat="1" ht="214.5" customHeight="1" x14ac:dyDescent="0.25">
      <c r="A21" s="12" t="str">
        <f t="shared" si="6"/>
        <v>IMG12</v>
      </c>
      <c r="B21" s="62" t="s">
        <v>197</v>
      </c>
      <c r="C21" s="20" t="str">
        <f t="shared" si="0"/>
        <v>Cuaderno de Estudio</v>
      </c>
      <c r="D21" s="63" t="s">
        <v>192</v>
      </c>
      <c r="E21" s="63" t="s">
        <v>153</v>
      </c>
      <c r="F21" s="13" t="str">
        <f t="shared" si="4"/>
        <v>CN_10_11_CO_IMG12_small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CN_10_11_CO_IMG12_zoom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c r="K21" s="66" t="s">
        <v>208</v>
      </c>
      <c r="O21" s="2" t="str">
        <f>'Definición técnica de imagenes'!A33</f>
        <v>F11</v>
      </c>
    </row>
    <row r="22" spans="1:15" s="11" customFormat="1" ht="169.5" customHeight="1" x14ac:dyDescent="0.25">
      <c r="A22" s="12" t="str">
        <f t="shared" si="6"/>
        <v>IMG13</v>
      </c>
      <c r="B22" s="62" t="s">
        <v>209</v>
      </c>
      <c r="C22" s="20" t="str">
        <f t="shared" si="0"/>
        <v>Cuaderno de Estudio</v>
      </c>
      <c r="D22" s="63" t="s">
        <v>195</v>
      </c>
      <c r="E22" s="63" t="s">
        <v>154</v>
      </c>
      <c r="F22" s="13" t="str">
        <f t="shared" si="4"/>
        <v>CN_10_11_CO_IMG13_small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CN_10_11_CO_IMG13_zoom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c r="O22" s="2" t="str">
        <f>'Definición técnica de imagenes'!A34</f>
        <v>F12</v>
      </c>
    </row>
    <row r="23" spans="1:15" s="11" customFormat="1" ht="178.5" customHeight="1" x14ac:dyDescent="0.25">
      <c r="A23" s="12" t="str">
        <f t="shared" si="6"/>
        <v>IMG14</v>
      </c>
      <c r="B23" s="62" t="s">
        <v>210</v>
      </c>
      <c r="C23" s="20" t="str">
        <f t="shared" si="0"/>
        <v>Cuaderno de Estudio</v>
      </c>
      <c r="D23" s="63" t="s">
        <v>195</v>
      </c>
      <c r="E23" s="63" t="s">
        <v>154</v>
      </c>
      <c r="F23" s="13" t="str">
        <f t="shared" si="4"/>
        <v>CN_10_11_CO_IMG14_small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CN_10_11_CO_IMG14_zoom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c r="O23" s="2" t="str">
        <f>'Definición técnica de imagenes'!A35</f>
        <v>F13</v>
      </c>
    </row>
    <row r="24" spans="1:15" s="11" customFormat="1" ht="168" customHeight="1" x14ac:dyDescent="0.25">
      <c r="A24" s="12" t="str">
        <f t="shared" si="6"/>
        <v>IMG15</v>
      </c>
      <c r="B24" s="62" t="s">
        <v>197</v>
      </c>
      <c r="C24" s="20" t="str">
        <f t="shared" si="0"/>
        <v>Cuaderno de Estudio</v>
      </c>
      <c r="D24" s="63" t="s">
        <v>192</v>
      </c>
      <c r="E24" s="63" t="s">
        <v>153</v>
      </c>
      <c r="F24" s="13" t="str">
        <f t="shared" si="4"/>
        <v>CN_10_11_CO_IMG15_small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CN_10_11_CO_IMG15_zoom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s="65" t="s">
        <v>211</v>
      </c>
      <c r="O24" s="2" t="str">
        <f>'Definición técnica de imagenes'!A37</f>
        <v>F13B</v>
      </c>
    </row>
    <row r="25" spans="1:15" s="11" customFormat="1" ht="147" customHeight="1" x14ac:dyDescent="0.25">
      <c r="A25" s="12" t="str">
        <f t="shared" si="6"/>
        <v>IMG16</v>
      </c>
      <c r="B25" s="62" t="s">
        <v>197</v>
      </c>
      <c r="C25" s="20" t="str">
        <f t="shared" si="0"/>
        <v>Cuaderno de Estudio</v>
      </c>
      <c r="D25" s="63" t="s">
        <v>192</v>
      </c>
      <c r="E25" s="63" t="s">
        <v>153</v>
      </c>
      <c r="F25" s="13" t="str">
        <f t="shared" si="4"/>
        <v>CN_10_11_CO_IMG16_small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CN_10_11_CO_IMG16_zoom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s="64" t="s">
        <v>211</v>
      </c>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1" r:id="rId4">
          <objectPr defaultSize="0" autoPict="0" r:id="rId5">
            <anchor moveWithCells="1" sizeWithCells="1">
              <from>
                <xdr:col>9</xdr:col>
                <xdr:colOff>685800</xdr:colOff>
                <xdr:row>11</xdr:row>
                <xdr:rowOff>38100</xdr:rowOff>
              </from>
              <to>
                <xdr:col>9</xdr:col>
                <xdr:colOff>1638300</xdr:colOff>
                <xdr:row>11</xdr:row>
                <xdr:rowOff>1343025</xdr:rowOff>
              </to>
            </anchor>
          </objectPr>
        </oleObject>
      </mc:Choice>
      <mc:Fallback>
        <oleObject progId="PBrush" shapeId="2051" r:id="rId4"/>
      </mc:Fallback>
    </mc:AlternateContent>
    <mc:AlternateContent xmlns:mc="http://schemas.openxmlformats.org/markup-compatibility/2006">
      <mc:Choice Requires="x14">
        <oleObject progId="PBrush" shapeId="2052" r:id="rId6">
          <objectPr defaultSize="0" autoPict="0" r:id="rId7">
            <anchor moveWithCells="1" sizeWithCells="1">
              <from>
                <xdr:col>9</xdr:col>
                <xdr:colOff>219075</xdr:colOff>
                <xdr:row>16</xdr:row>
                <xdr:rowOff>409575</xdr:rowOff>
              </from>
              <to>
                <xdr:col>9</xdr:col>
                <xdr:colOff>4010025</xdr:colOff>
                <xdr:row>16</xdr:row>
                <xdr:rowOff>2705100</xdr:rowOff>
              </to>
            </anchor>
          </objectPr>
        </oleObject>
      </mc:Choice>
      <mc:Fallback>
        <oleObject progId="PBrush" shapeId="2052" r:id="rId6"/>
      </mc:Fallback>
    </mc:AlternateContent>
    <mc:AlternateContent xmlns:mc="http://schemas.openxmlformats.org/markup-compatibility/2006">
      <mc:Choice Requires="x14">
        <oleObject progId="PBrush" shapeId="2053" r:id="rId8">
          <objectPr defaultSize="0" autoPict="0" r:id="rId9">
            <anchor moveWithCells="1" sizeWithCells="1">
              <from>
                <xdr:col>9</xdr:col>
                <xdr:colOff>200025</xdr:colOff>
                <xdr:row>17</xdr:row>
                <xdr:rowOff>57150</xdr:rowOff>
              </from>
              <to>
                <xdr:col>9</xdr:col>
                <xdr:colOff>3876675</xdr:colOff>
                <xdr:row>17</xdr:row>
                <xdr:rowOff>2085975</xdr:rowOff>
              </to>
            </anchor>
          </objectPr>
        </oleObject>
      </mc:Choice>
      <mc:Fallback>
        <oleObject progId="PBrush" shapeId="2053" r:id="rId8"/>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2015-10-06T22:32:54Z</dcterms:modified>
</cp:coreProperties>
</file>