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<sst xmlns="http://schemas.openxmlformats.org/spreadsheetml/2006/main" count="400" uniqueCount="203">
  <si>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</si>
  <si>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</si>
  <si>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</si>
  <si>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</si>
  <si>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</si>
  <si>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</si>
  <si>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</si>
  <si>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</si>
  <si>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</si>
  <si>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</si>
  <si>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</si>
  <si>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</si>
  <si>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</si>
  <si>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</si>
  <si>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</si>
  <si>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</si>
  <si>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</si>
  <si>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</si>
  <si>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</si>
  <si>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</si>
  <si>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</si>
  <si>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</si>
  <si>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</si>
  <si>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</si>
  <si>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</si>
  <si>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</si>
  <si>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</si>
  <si>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</si>
  <si>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</si>
  <si>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</si>
  <si>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</si>
  <si>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</si>
  <si>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</si>
  <si>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</si>
  <si>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</si>
  <si>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</si>
  <si>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</si>
  <si>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</si>
  <si>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</si>
  <si>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</si>
  <si>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</si>
  <si>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</si>
  <si>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</si>
  <si>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</si>
  <si>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</si>
  <si>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</si>
  <si>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</si>
  <si>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</si>
  <si>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</si>
  <si>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</si>
  <si>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</si>
  <si>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</si>
  <si>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</si>
  <si>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</si>
  <si>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</si>
  <si>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</si>
  <si>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</si>
  <si>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</si>
  <si>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</si>
  <si>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</si>
  <si>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</si>
  <si>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</si>
  <si>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</si>
  <si>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</si>
  <si>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</si>
  <si>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</si>
  <si>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</si>
  <si>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</si>
  <si>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</si>
  <si>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</si>
  <si>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</si>
  <si>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</si>
  <si>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</si>
  <si>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</si>
  <si>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</si>
  <si>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</si>
  <si>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</si>
  <si>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</si>
  <si>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</si>
  <si>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</si>
  <si>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</si>
  <si>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</si>
  <si>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</si>
  <si>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</si>
  <si>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</si>
  <si>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</si>
  <si>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</si>
  <si>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</si>
  <si>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</si>
  <si>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</si>
  <si>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</si>
  <si>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</si>
  <si>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</si>
  <si>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</si>
  <si>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</si>
  <si>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</si>
  <si>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</si>
  <si>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</si>
  <si>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</si>
  <si>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</si>
  <si>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</si>
  <si>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</si>
  <si>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</si>
  <si>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</si>
  <si>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</si>
  <si>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</si>
  <si>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</si>
  <si>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</si>
  <si>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</si>
  <si>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</si>
  <si>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</si>
  <si>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</si>
  <si>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</si>
  <si>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</si>
  <si>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</si>
  <si>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</si>
  <si>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</si>
  <si>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</si>
  <si>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</si>
  <si>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</si>
  <si>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</si>
  <si>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</si>
  <si>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</si>
  <si>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</si>
  <si>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</si>
  <si>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</si>
  <si>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</si>
  <si>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</si>
  <si>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</si>
  <si>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</si>
  <si>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</si>
  <si>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</si>
  <si>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</si>
  <si>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</si>
  <si>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</si>
  <si>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</si>
  <si>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</si>
  <si>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</si>
  <si>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</si>
  <si>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</si>
  <si>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</si>
  <si>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</si>
  <si>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</si>
  <si>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</si>
  <si>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</si>
  <si>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</si>
  <si>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</si>
  <si>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</si>
  <si>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</si>
  <si>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</si>
  <si>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</si>
  <si>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</si>
  <si>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</si>
  <si>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</si>
  <si>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</si>
  <si>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</si>
  <si>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</si>
  <si>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</si>
  <si>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</si>
  <si>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</si>
  <si>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</si>
  <si>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</si>
  <si>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</si>
  <si>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</si>
  <si>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</si>
  <si>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</si>
  <si>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</si>
  <si>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</si>
  <si>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</si>
  <si>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</si>
  <si>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</si>
  <si>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</si>
  <si>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</si>
  <si>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</si>
  <si>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</si>
  <si>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</si>
  <si>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</si>
  <si>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</si>
  <si>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</si>
  <si>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</si>
  <si>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</si>
  <si>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</si>
  <si>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</si>
  <si>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</si>
  <si>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</si>
  <si>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</si>
  <si>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</si>
  <si>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</si>
  <si>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La materia y la energía</t>
  </si>
  <si>
    <t>CN_10_09_REC_170</t>
  </si>
  <si>
    <t> 332341229</t>
  </si>
  <si>
    <t>Fotografía</t>
  </si>
  <si>
    <t>Dejar plantilla en blanco en la parte superior.</t>
  </si>
  <si>
    <t>ver descripción y observaciones</t>
  </si>
  <si>
    <t>Ilustración</t>
  </si>
  <si>
    <t xml:space="preserve">Realizar ilustración igual a la imagen guía. Dejar plantilla en blanco en la parte superior. Las imágenes se pueden tomar de shutherstock 95210983
 y 90820502
</t>
  </si>
  <si>
    <t xml:space="preserve">Realizar ilustración igual a la imagen guía. Dejar plantilla en blanco en la parte superior. Las imágenes se pueden tomar de shutherstock 116544664
 y  24436144
</t>
  </si>
  <si>
    <t>Dejar plantilla en blanco en el lado izquierdo y en la parte superior.</t>
  </si>
  <si>
    <t xml:space="preserve"> Dejar plantilla en blanco en la parte izquierda  y en la parte superior.
</t>
  </si>
  <si>
    <t xml:space="preserve">Dejar plantilla en blanco en el lado izquierdo y en la parte superior.
</t>
  </si>
  <si>
    <t xml:space="preserve"> Dejar plantilla en blanco en el lado izquierdo  y en la parte superior. 
</t>
  </si>
  <si>
    <t>Dejar plantilla en blanco al lado izquierdo y en la parte superior.</t>
  </si>
  <si>
    <t>Dejar plantilla en blanco en la parte izquierda y en la parte superior.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</si>
</sst>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412750</xdr:colOff>
      <xdr:row>9</xdr:row>
      <xdr:rowOff>190500</xdr:rowOff>
    </xdr:from>
    <xdr:to>
      <xdr:col>9</xdr:col>
      <xdr:colOff>2317750</xdr:colOff>
      <xdr:row>9</xdr:row>
      <xdr:rowOff>1507067</xdr:rowOff>
    </xdr:to>
    <xdr:pic>
      <xdr:nvPicPr>
        <xdr:cNvPr id="2" name="Picture 2" descr="http://thumb7.shutterstock.com/display_pic_with_logo/2523490/332341229/stock-photo-and-holding-a-light-bulb-with-sunset-power-concept-332341229.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18167" y="2338917"/>
          <a:ext cx="1905000" cy="13165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539751</xdr:colOff>
      <xdr:row>10</xdr:row>
      <xdr:rowOff>74083</xdr:rowOff>
    </xdr:from>
    <xdr:to>
      <xdr:col>9</xdr:col>
      <xdr:colOff>2360084</xdr:colOff>
      <xdr:row>10</xdr:row>
      <xdr:rowOff>1408994</xdr:rowOff>
    </xdr:to>
    <xdr:pic>
      <xdr:nvPicPr>
        <xdr:cNvPr id="3" name="Picture 2" descr="http://thumb101.shutterstock.com/display_pic_with_logo/636331/195465443/stock-photo-oil-pumps-oil-industry-equipment-195465443.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45168" y="3799416"/>
          <a:ext cx="1820333" cy="1334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391583</xdr:colOff>
      <xdr:row>14</xdr:row>
      <xdr:rowOff>0</xdr:rowOff>
    </xdr:from>
    <xdr:to>
      <xdr:col>9</xdr:col>
      <xdr:colOff>2282129</xdr:colOff>
      <xdr:row>14</xdr:row>
      <xdr:rowOff>1974571</xdr:rowOff>
    </xdr:to>
    <xdr:pic>
      <xdr:nvPicPr>
        <xdr:cNvPr id="8" name="Picture 2" descr="http://thumb7.shutterstock.com/display_pic_with_logo/880066/317244701/stock-photo-white-lamp-and-vase-color-on-cabinet-decorate-317244701.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97000" y="10784417"/>
          <a:ext cx="1890546" cy="1974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3566914</xdr:colOff>
      <xdr:row>15</xdr:row>
      <xdr:rowOff>1862974</xdr:rowOff>
    </xdr:to>
    <xdr:pic>
      <xdr:nvPicPr>
        <xdr:cNvPr id="9" name="Picture 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5417" y="12805833"/>
          <a:ext cx="3566914" cy="186297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0</xdr:rowOff>
    </xdr:from>
    <xdr:to>
      <xdr:col>9</xdr:col>
      <xdr:colOff>3561547</xdr:colOff>
      <xdr:row>16</xdr:row>
      <xdr:rowOff>1927858</xdr:rowOff>
    </xdr:to>
    <xdr:pic>
      <xdr:nvPicPr>
        <xdr:cNvPr id="10" name="Picture 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05417" y="14964833"/>
          <a:ext cx="3561547" cy="19278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391583</xdr:colOff>
      <xdr:row>11</xdr:row>
      <xdr:rowOff>0</xdr:rowOff>
    </xdr:from>
    <xdr:to>
      <xdr:col>9</xdr:col>
      <xdr:colOff>2945781</xdr:colOff>
      <xdr:row>11</xdr:row>
      <xdr:rowOff>1810643</xdr:rowOff>
    </xdr:to>
    <xdr:pic>
      <xdr:nvPicPr>
        <xdr:cNvPr id="11" name="Picture 2" descr="http://thumb1.shutterstock.com/display_pic_with_logo/1289779/233877910/stock-photo-stainless-steel-pot-on-red-hot-electric-burner-on-stove-233877910.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097000" y="5228167"/>
          <a:ext cx="2554198" cy="1810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2057739</xdr:colOff>
      <xdr:row>17</xdr:row>
      <xdr:rowOff>1313450</xdr:rowOff>
    </xdr:to>
    <xdr:pic>
      <xdr:nvPicPr>
        <xdr:cNvPr id="12" name="Picture 4" descr="Electric cable in Electrical Outlet on the Wall. Power 110v - stock phot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rot="5400000">
          <a:off x="14077562" y="16614105"/>
          <a:ext cx="1313450" cy="2057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2463548</xdr:colOff>
      <xdr:row>12</xdr:row>
      <xdr:rowOff>1751857</xdr:rowOff>
    </xdr:to>
    <xdr:pic>
      <xdr:nvPicPr>
        <xdr:cNvPr id="13" name="Picture 2" descr="http://thumb7.shutterstock.com/display_pic_with_logo/647434/275622611/stock-photo-candle-candle-light-composition-different-rituals-275622611.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05417" y="7122583"/>
          <a:ext cx="2463548" cy="1751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2463548</xdr:colOff>
      <xdr:row>18</xdr:row>
      <xdr:rowOff>1751857</xdr:rowOff>
    </xdr:to>
    <xdr:pic>
      <xdr:nvPicPr>
        <xdr:cNvPr id="14" name="Picture 4" descr="http://thumb1.shutterstock.com/display_pic_with_logo/708811/228722404/stock-photo-forest-road-under-sunset-sunbeams-lane-running-through-the-autumn-deciduous-forest-at-dawn-or-228722404.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05417" y="19346333"/>
          <a:ext cx="2463548" cy="1751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804333</xdr:colOff>
      <xdr:row>13</xdr:row>
      <xdr:rowOff>1</xdr:rowOff>
    </xdr:from>
    <xdr:to>
      <xdr:col>9</xdr:col>
      <xdr:colOff>3135831</xdr:colOff>
      <xdr:row>13</xdr:row>
      <xdr:rowOff>1766759</xdr:rowOff>
    </xdr:to>
    <xdr:pic>
      <xdr:nvPicPr>
        <xdr:cNvPr id="15" name="Picture 2" descr="http://thumb9.shutterstock.com/display_pic_with_logo/55909/55909,1221251835,2/stock-photo-nuclear-central-17311564.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509750" y="8932334"/>
          <a:ext cx="2331498" cy="1766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254000</xdr:colOff>
      <xdr:row>19</xdr:row>
      <xdr:rowOff>52916</xdr:rowOff>
    </xdr:from>
    <xdr:to>
      <xdr:col>9</xdr:col>
      <xdr:colOff>3054380</xdr:colOff>
      <xdr:row>19</xdr:row>
      <xdr:rowOff>1814045</xdr:rowOff>
    </xdr:to>
    <xdr:pic>
      <xdr:nvPicPr>
        <xdr:cNvPr id="16" name="Picture 4" descr="http://thumb101.shutterstock.com/display_pic_with_logo/212377/134383163/stock-photo--d-rendering-of-a-brandless-generic-car-of-my-own-design-in-a-tunnel-with-heavy-motion-blur-134383163.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959417" y="21367749"/>
          <a:ext cx="2800380" cy="1761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317244701/stock-photo-white-lamp-and-vase-color-on-cabinet-decorate.html?src=nWZiVUOoyw-J094ZVF67fw-1-0" TargetMode="External"/><Relationship Id="rId2" Type="http://schemas.openxmlformats.org/officeDocument/2006/relationships/hyperlink" Target="http://www.shutterstock.com/pic-195465443/stock-photo-oil-pumps-oil-industry-equipment.html?src=j5LV0ZMO99RmZG2s46kBLg-3-62" TargetMode="External"/><Relationship Id="rId1" Type="http://schemas.openxmlformats.org/officeDocument/2006/relationships/hyperlink" Target="http://www.shutterstock.com/pic-332341229/stock-photo-and-holding-a-light-bulb-with-sunset-power-concept.html?src=j5LV0ZMO99RmZG2s46kBLg-1-0"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93" activePane="bottomLeft" state="frozen"/>
      <selection pane="bottomLeft" activeCell="J108" sqref="J10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8.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77"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CN_10_09_REC_170_IMG01.png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18.5" customHeight="1" x14ac:dyDescent="0.25">
      <c r="A11" s="12" t="str">
        <f t="shared" ref="A11:A18" si="3">IF(OR(B11&lt;&gt;"",J11&lt;&gt;""),CONCATENATE(LEFT(A10,3),IF(MID(A10,4,2)+1&lt;10,CONCATENATE("0",MID(A10,4,2)+1))),"")</f>
        <v>IMG02</v>
      </c>
      <c r="B11" s="77">
        <v>195465443</v>
      </c>
      <c r="C11" s="20" t="str">
        <f t="shared" si="0"/>
        <v>Recurso Diaporama F1</v>
      </c>
      <c r="D11" s="63" t="s">
        <v>191</v>
      </c>
      <c r="E11" s="63" t="s">
        <v>155</v>
      </c>
      <c r="F11" s="13" t="str">
        <f t="shared" ref="F11:F74" ca="1" si="4">IF(OR(B11&lt;&gt;"",J11&lt;&gt;""),CONCATENATE($C$7,"_",$A11,IF($G$4="Cuaderno de Estudio","_small",CONCATENATE(IF(I11="","","n"),IF(LEFT($G$5,1)="F",".jpg",".png")))),"")</f>
        <v>CN_10_09_REC_170_IMG02.png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197</v>
      </c>
      <c r="O11" s="2" t="str">
        <f>'Definición técnica de imagenes'!A13</f>
        <v>M101</v>
      </c>
    </row>
    <row r="12" spans="1:16" s="11" customFormat="1" ht="149.25" customHeight="1" x14ac:dyDescent="0.25">
      <c r="A12" s="12" t="str">
        <f t="shared" si="3"/>
        <v>IMG03</v>
      </c>
      <c r="B12" s="62">
        <v>233877910</v>
      </c>
      <c r="C12" s="20" t="str">
        <f t="shared" si="0"/>
        <v>Recurso Diaporama F1</v>
      </c>
      <c r="D12" s="63" t="s">
        <v>191</v>
      </c>
      <c r="E12" s="63" t="s">
        <v>155</v>
      </c>
      <c r="F12" s="13" t="str">
        <f t="shared" ca="1" si="4"/>
        <v>CN_10_09_REC_170_IMG03.png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198</v>
      </c>
      <c r="O12" s="2" t="str">
        <f>'Definición técnica de imagenes'!A18</f>
        <v>Diaporama F1</v>
      </c>
    </row>
    <row r="13" spans="1:16" s="11" customFormat="1" ht="142.5" customHeight="1" x14ac:dyDescent="0.25">
      <c r="A13" s="12" t="str">
        <f t="shared" si="3"/>
        <v>IMG04</v>
      </c>
      <c r="B13" s="62">
        <v>275622611</v>
      </c>
      <c r="C13" s="20" t="str">
        <f t="shared" si="0"/>
        <v>Recurso Diaporama F1</v>
      </c>
      <c r="D13" s="63" t="s">
        <v>191</v>
      </c>
      <c r="E13" s="63" t="s">
        <v>155</v>
      </c>
      <c r="F13" s="13" t="str">
        <f t="shared" ca="1" si="4"/>
        <v>CN_10_09_REC_170_IMG04.png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199</v>
      </c>
      <c r="O13" s="2" t="str">
        <f>'Definición técnica de imagenes'!A19</f>
        <v>F4</v>
      </c>
    </row>
    <row r="14" spans="1:16" s="11" customFormat="1" ht="145.5" customHeight="1" x14ac:dyDescent="0.25">
      <c r="A14" s="12" t="str">
        <f t="shared" si="3"/>
        <v>IMG05</v>
      </c>
      <c r="B14" s="62">
        <v>17311564</v>
      </c>
      <c r="C14" s="20" t="str">
        <f t="shared" si="0"/>
        <v>Recurso Diaporama F1</v>
      </c>
      <c r="D14" s="63" t="s">
        <v>191</v>
      </c>
      <c r="E14" s="63" t="s">
        <v>155</v>
      </c>
      <c r="F14" s="13" t="str">
        <f t="shared" ca="1" si="4"/>
        <v>CN_10_09_REC_170_IMG05.png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200</v>
      </c>
      <c r="O14" s="2" t="str">
        <f>'Definición técnica de imagenes'!A22</f>
        <v>F6</v>
      </c>
    </row>
    <row r="15" spans="1:16" s="11" customFormat="1" ht="159" customHeight="1" x14ac:dyDescent="0.25">
      <c r="A15" s="12" t="str">
        <f t="shared" si="3"/>
        <v>IMG06</v>
      </c>
      <c r="B15" s="77">
        <v>317244701</v>
      </c>
      <c r="C15" s="20" t="str">
        <f t="shared" si="0"/>
        <v>Recurso Diaporama F1</v>
      </c>
      <c r="D15" s="63" t="s">
        <v>191</v>
      </c>
      <c r="E15" s="63" t="s">
        <v>155</v>
      </c>
      <c r="F15" s="13" t="str">
        <f t="shared" ca="1" si="4"/>
        <v>CN_10_09_REC_170_IMG06.png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201</v>
      </c>
      <c r="O15" s="2" t="str">
        <f>'Definición técnica de imagenes'!A24</f>
        <v>F6B</v>
      </c>
    </row>
    <row r="16" spans="1:16" s="11" customFormat="1" ht="170.25" customHeight="1" x14ac:dyDescent="0.3">
      <c r="A16" s="12" t="str">
        <f t="shared" si="3"/>
        <v>IMG07</v>
      </c>
      <c r="B16" s="62" t="s">
        <v>193</v>
      </c>
      <c r="C16" s="20" t="str">
        <f t="shared" si="0"/>
        <v>Recurso Diaporama F1</v>
      </c>
      <c r="D16" s="63" t="s">
        <v>194</v>
      </c>
      <c r="E16" s="63" t="s">
        <v>155</v>
      </c>
      <c r="F16" s="13" t="str">
        <f t="shared" ca="1" si="4"/>
        <v>CN_10_09_REC_170_IMG07.png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195</v>
      </c>
      <c r="O16" s="2" t="str">
        <f>'Definición técnica de imagenes'!A25</f>
        <v>F7</v>
      </c>
    </row>
    <row r="17" spans="1:15" s="11" customFormat="1" ht="159" customHeight="1" x14ac:dyDescent="0.25">
      <c r="A17" s="12" t="str">
        <f t="shared" si="3"/>
        <v>IMG08</v>
      </c>
      <c r="B17" s="62" t="s">
        <v>193</v>
      </c>
      <c r="C17" s="20" t="str">
        <f t="shared" si="0"/>
        <v>Recurso Diaporama F1</v>
      </c>
      <c r="D17" s="63" t="s">
        <v>194</v>
      </c>
      <c r="E17" s="63" t="s">
        <v>155</v>
      </c>
      <c r="F17" s="13" t="str">
        <f t="shared" ca="1" si="4"/>
        <v>CN_10_09_REC_170_IMG08.png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196</v>
      </c>
      <c r="O17" s="2" t="str">
        <f>'Definición técnica de imagenes'!A27</f>
        <v>F7B</v>
      </c>
    </row>
    <row r="18" spans="1:15" s="11" customFormat="1" ht="186" customHeight="1" x14ac:dyDescent="0.25">
      <c r="A18" s="12" t="str">
        <f t="shared" si="3"/>
        <v>IMG09</v>
      </c>
      <c r="B18" s="62">
        <v>116694238</v>
      </c>
      <c r="C18" s="20" t="str">
        <f t="shared" si="0"/>
        <v>Recurso Diaporama F1</v>
      </c>
      <c r="D18" s="63" t="s">
        <v>191</v>
      </c>
      <c r="E18" s="63" t="s">
        <v>155</v>
      </c>
      <c r="F18" s="13" t="str">
        <f t="shared" ca="1" si="4"/>
        <v>CN_10_09_REC_170_IMG09.png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202</v>
      </c>
      <c r="O18" s="2" t="str">
        <f>'Definición técnica de imagenes'!A30</f>
        <v>F8</v>
      </c>
    </row>
    <row r="19" spans="1:15" s="11" customFormat="1" ht="155.25" customHeight="1" x14ac:dyDescent="0.25">
      <c r="A19" s="12" t="str">
        <f t="shared" ref="A19:A50" si="6">IF(OR(B19&lt;&gt;"",J19&lt;&gt;""),CONCATENATE(LEFT(A18,3),IF(MID(A18,4,2)+1&lt;10,CONCATENATE("0",MID(A18,4,2)+1),MID(A18,4,2)+1)),"")</f>
        <v>IMG10</v>
      </c>
      <c r="B19" s="62">
        <v>228722404</v>
      </c>
      <c r="C19" s="20" t="str">
        <f t="shared" si="0"/>
        <v>Recurso Diaporama F1</v>
      </c>
      <c r="D19" s="63" t="s">
        <v>191</v>
      </c>
      <c r="E19" s="63" t="s">
        <v>155</v>
      </c>
      <c r="F19" s="13" t="str">
        <f t="shared" ca="1" si="4"/>
        <v>CN_10_09_REC_170_IMG10.png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t="s">
        <v>197</v>
      </c>
      <c r="O19" s="2" t="str">
        <f>'Definición técnica de imagenes'!A31</f>
        <v>F10</v>
      </c>
    </row>
    <row r="20" spans="1:15" s="11" customFormat="1" ht="172.5" customHeight="1" x14ac:dyDescent="0.25">
      <c r="A20" s="12" t="str">
        <f t="shared" si="6"/>
        <v>IMG11</v>
      </c>
      <c r="B20" s="62">
        <v>134383163</v>
      </c>
      <c r="C20" s="20" t="str">
        <f t="shared" si="0"/>
        <v>Recurso Diaporama F1</v>
      </c>
      <c r="D20" s="63" t="s">
        <v>191</v>
      </c>
      <c r="E20" s="63" t="s">
        <v>155</v>
      </c>
      <c r="F20" s="13" t="str">
        <f t="shared" ca="1" si="4"/>
        <v>CN_10_09_REC_170_IMG11.png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t="s">
        <v>201</v>
      </c>
      <c r="O20" s="2" t="str">
        <f>'Definición técnica de imagenes'!A32</f>
        <v>F10B</v>
      </c>
    </row>
    <row r="21" spans="1:15" s="11" customFormat="1" ht="198"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9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c r="O22" s="2" t="str">
        <f>'Definición técnica de imagenes'!A34</f>
        <v>F12</v>
      </c>
    </row>
    <row r="23" spans="1:15" s="11" customFormat="1" ht="18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c r="O23" s="2" t="str">
        <f>'Definición técnica de imagenes'!A35</f>
        <v>F13</v>
      </c>
    </row>
    <row r="24" spans="1:15" s="11" customFormat="1" ht="13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c r="O24" s="2" t="str">
        <f>'Definición técnica de imagenes'!A37</f>
        <v>F13B</v>
      </c>
    </row>
    <row r="25" spans="1:15" s="11" customFormat="1" ht="22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row>
    <row r="26" spans="1:15" s="11" customFormat="1" ht="181.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row>
    <row r="27" spans="1:15" s="11" customFormat="1" ht="183.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32341229/stock-photo-and-holding-a-light-bulb-with-sunset-power-concept.html?src=j5LV0ZMO99RmZG2s46kBLg-1-0"/>
    <hyperlink ref="B11" r:id="rId2" display="http://www.shutterstock.com/pic-195465443/stock-photo-oil-pumps-oil-industry-equipment.html?src=j5LV0ZMO99RmZG2s46kBLg-3-62"/>
    <hyperlink ref="B15" r:id="rId3" display="http://www.shutterstock.com/pic-317244701/stock-photo-white-lamp-and-vase-color-on-cabinet-decorate.html?src=nWZiVUOoyw-J094ZVF67fw-1-0"/>
  </hyperlinks>
  <pageMargins left="0.75" right="0.75" top="1" bottom="1" header="0.5" footer="0.5"/>
  <pageSetup orientation="portrait" horizontalDpi="4294967292" verticalDpi="4294967292"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Viviana</cp:lastModifiedBy>
  <dcterms:created xsi:type="dcterms:W3CDTF">2014-07-01T23:43:25Z</dcterms:created>
  <dcterms:modified xsi:type="dcterms:W3CDTF">2016-04-13T12:05:39Z</dcterms:modified>
</cp:coreProperties>
</file>