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H18" i="1"/>
  <c r="H17" i="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<sst xmlns="http://schemas.openxmlformats.org/spreadsheetml/2006/main" count="400" uniqueCount="207">
  <si>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</si>
  <si>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</si>
  <si>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</si>
  <si>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</si>
  <si>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</si>
  <si>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</si>
  <si>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</si>
  <si>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</si>
  <si>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</si>
  <si>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</si>
  <si>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</si>
  <si>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</si>
  <si>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</si>
  <si>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</si>
  <si>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</si>
  <si>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</si>
  <si>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</si>
  <si>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</si>
  <si>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</si>
  <si>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</si>
  <si>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</si>
  <si>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</si>
  <si>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</si>
  <si>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</si>
  <si>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</si>
  <si>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</si>
  <si>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</si>
  <si>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</si>
  <si>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</si>
  <si>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</si>
  <si>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</si>
  <si>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</si>
  <si>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</si>
  <si>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</si>
  <si>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</si>
  <si>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</si>
  <si>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</si>
  <si>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</si>
  <si>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</si>
  <si>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</si>
  <si>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</si>
  <si>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</si>
  <si>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</si>
  <si>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</si>
  <si>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</si>
  <si>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</si>
  <si>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</si>
  <si>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</si>
  <si>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</si>
  <si>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</si>
  <si>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</si>
  <si>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</si>
  <si>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</si>
  <si>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</si>
  <si>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</si>
  <si>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</si>
  <si>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</si>
  <si>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</si>
  <si>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</si>
  <si>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</si>
  <si>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</si>
  <si>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</si>
  <si>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</si>
  <si>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</si>
  <si>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</si>
  <si>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</si>
  <si>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</si>
  <si>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</si>
  <si>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</si>
  <si>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</si>
  <si>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</si>
  <si>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</si>
  <si>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</si>
  <si>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</si>
  <si>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</si>
  <si>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</si>
  <si>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</si>
  <si>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</si>
  <si>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</si>
  <si>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</si>
  <si>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</si>
  <si>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</si>
  <si>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</si>
  <si>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</si>
  <si>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</si>
  <si>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</si>
  <si>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</si>
  <si>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</si>
  <si>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</si>
  <si>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</si>
  <si>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</si>
  <si>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</si>
  <si>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</si>
  <si>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</si>
  <si>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</si>
  <si>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</si>
  <si>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</si>
  <si>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</si>
  <si>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</si>
  <si>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</si>
  <si>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</si>
  <si>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</si>
  <si>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</si>
  <si>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</si>
  <si>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</si>
  <si>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</si>
  <si>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</si>
  <si>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</si>
  <si>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</si>
  <si>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</si>
  <si>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</si>
  <si>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</si>
  <si>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</si>
  <si>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</si>
  <si>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</si>
  <si>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</si>
  <si>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</si>
  <si>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</si>
  <si>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</si>
  <si>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</si>
  <si>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</si>
  <si>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</si>
  <si>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</si>
  <si>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</si>
  <si>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</si>
  <si>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</si>
  <si>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</si>
  <si>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</si>
  <si>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</si>
  <si>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</si>
  <si>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</si>
  <si>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</si>
  <si>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</si>
  <si>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</si>
  <si>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</si>
  <si>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</si>
  <si>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</si>
  <si>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</si>
  <si>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</si>
  <si>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</si>
  <si>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</si>
  <si>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</si>
  <si>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</si>
  <si>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</si>
  <si>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</si>
  <si>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</si>
  <si>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</si>
  <si>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</si>
  <si>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</si>
  <si>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</si>
  <si>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</si>
  <si>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</si>
  <si>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</si>
  <si>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</si>
  <si>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</si>
  <si>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</si>
  <si>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</si>
  <si>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</si>
  <si>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</si>
  <si>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</si>
  <si>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</si>
  <si>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</si>
  <si>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</si>
  <si>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</si>
  <si>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</si>
  <si>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</si>
  <si>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</si>
  <si>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</si>
  <si>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</si>
  <si>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</si>
  <si>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</si>
  <si>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</si>
  <si>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</si>
  <si>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</si>
  <si>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</si>
  <si>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</si>
  <si>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</si>
  <si>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</si>
  <si>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</si>
  <si>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</si>
  <si>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</si>
  <si>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</si>
  <si>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</si>
  <si>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</si>
  <si>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</si>
  <si>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</si>
  <si>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</si>
  <si>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seres vivos</t>
  </si>
  <si>
    <t>Diego Molina</t>
  </si>
  <si>
    <t>CN_06_03_REC10</t>
  </si>
  <si>
    <t>Ilustración</t>
  </si>
  <si>
    <t>Planeta y agua</t>
  </si>
  <si>
    <t>Incluir texto en la imagen</t>
  </si>
  <si>
    <t>Mundo</t>
  </si>
  <si>
    <t>Colocar texto encima de la imagen</t>
  </si>
  <si>
    <t>Mar - tierra y río</t>
  </si>
  <si>
    <t>Colocar texto al lado de la foto</t>
  </si>
  <si>
    <t>Hombre - agua</t>
  </si>
  <si>
    <t>Elefantes</t>
  </si>
  <si>
    <t>Colocar texto dentro de la imagen</t>
  </si>
  <si>
    <t>Sistema circulatorio del caballo</t>
  </si>
  <si>
    <t>Planta - fotosíntesis</t>
  </si>
  <si>
    <t>Colocar texto al lado de la foto, cambiar texto de inglés a español así:  Water: Agua   /   Minerals : Minerales   /  Carbon dioxide: Dióxido de carbono  /   Oxygen : Oxígeno   /  Light energy : Energía solar</t>
  </si>
  <si>
    <t>Ciclo del agua</t>
  </si>
  <si>
    <t>Colocar texto en la parte superior de la imagen y Cambiar texto de inglés a español así:               The water cycle: El ciclo del agua  /  Evaporation : Evaporación  / Condensation : Condensación   / Vapor transport : Transporte de vapor    /  Precipitation : Precipitación  / Runoff : Escorrentía  /  Groundwater : Aguas subterráneas</t>
  </si>
  <si>
    <t>Río contaminado</t>
  </si>
  <si>
    <t>Colocar texto en la parte superior de la imagen.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</si>
</sst>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145676</xdr:colOff>
      <xdr:row>9</xdr:row>
      <xdr:rowOff>11205</xdr:rowOff>
    </xdr:from>
    <xdr:to>
      <xdr:col>10</xdr:col>
      <xdr:colOff>2258786</xdr:colOff>
      <xdr:row>9</xdr:row>
      <xdr:rowOff>1511751</xdr:rowOff>
    </xdr:to>
    <xdr:pic>
      <xdr:nvPicPr>
        <xdr:cNvPr id="2" name="Imagen 1"/>
        <xdr:cNvPicPr>
          <a:picLocks noChangeAspect="1"/>
        </xdr:cNvPicPr>
      </xdr:nvPicPr>
      <xdr:blipFill>
        <a:blip xmlns:r="http://schemas.openxmlformats.org/officeDocument/2006/relationships" r:embed="rId1"/>
        <a:stretch>
          <a:fillRect/>
        </a:stretch>
      </xdr:blipFill>
      <xdr:spPr>
        <a:xfrm>
          <a:off x="16515069" y="2133919"/>
          <a:ext cx="2113110" cy="1500546"/>
        </a:xfrm>
        <a:prstGeom prst="rect">
          <a:avLst/>
        </a:prstGeom>
      </xdr:spPr>
    </xdr:pic>
    <xdr:clientData/>
  </xdr:twoCellAnchor>
  <xdr:twoCellAnchor editAs="oneCell">
    <xdr:from>
      <xdr:col>10</xdr:col>
      <xdr:colOff>76199</xdr:colOff>
      <xdr:row>10</xdr:row>
      <xdr:rowOff>38099</xdr:rowOff>
    </xdr:from>
    <xdr:to>
      <xdr:col>10</xdr:col>
      <xdr:colOff>2299607</xdr:colOff>
      <xdr:row>10</xdr:row>
      <xdr:rowOff>1698015</xdr:rowOff>
    </xdr:to>
    <xdr:pic>
      <xdr:nvPicPr>
        <xdr:cNvPr id="3" name="Imagen 2"/>
        <xdr:cNvPicPr>
          <a:picLocks noChangeAspect="1"/>
        </xdr:cNvPicPr>
      </xdr:nvPicPr>
      <xdr:blipFill>
        <a:blip xmlns:r="http://schemas.openxmlformats.org/officeDocument/2006/relationships" r:embed="rId2"/>
        <a:stretch>
          <a:fillRect/>
        </a:stretch>
      </xdr:blipFill>
      <xdr:spPr>
        <a:xfrm>
          <a:off x="16445592" y="3861706"/>
          <a:ext cx="2223408" cy="1659916"/>
        </a:xfrm>
        <a:prstGeom prst="rect">
          <a:avLst/>
        </a:prstGeom>
      </xdr:spPr>
    </xdr:pic>
    <xdr:clientData/>
  </xdr:twoCellAnchor>
  <xdr:twoCellAnchor editAs="oneCell">
    <xdr:from>
      <xdr:col>10</xdr:col>
      <xdr:colOff>38100</xdr:colOff>
      <xdr:row>11</xdr:row>
      <xdr:rowOff>89079</xdr:rowOff>
    </xdr:from>
    <xdr:to>
      <xdr:col>10</xdr:col>
      <xdr:colOff>2503713</xdr:colOff>
      <xdr:row>11</xdr:row>
      <xdr:rowOff>1440046</xdr:rowOff>
    </xdr:to>
    <xdr:pic>
      <xdr:nvPicPr>
        <xdr:cNvPr id="4" name="Imagen 3"/>
        <xdr:cNvPicPr>
          <a:picLocks noChangeAspect="1"/>
        </xdr:cNvPicPr>
      </xdr:nvPicPr>
      <xdr:blipFill>
        <a:blip xmlns:r="http://schemas.openxmlformats.org/officeDocument/2006/relationships" r:embed="rId3"/>
        <a:stretch>
          <a:fillRect/>
        </a:stretch>
      </xdr:blipFill>
      <xdr:spPr>
        <a:xfrm>
          <a:off x="16407493" y="5858508"/>
          <a:ext cx="2465613" cy="1350967"/>
        </a:xfrm>
        <a:prstGeom prst="rect">
          <a:avLst/>
        </a:prstGeom>
      </xdr:spPr>
    </xdr:pic>
    <xdr:clientData/>
  </xdr:twoCellAnchor>
  <xdr:twoCellAnchor editAs="oneCell">
    <xdr:from>
      <xdr:col>10</xdr:col>
      <xdr:colOff>26414</xdr:colOff>
      <xdr:row>12</xdr:row>
      <xdr:rowOff>85707</xdr:rowOff>
    </xdr:from>
    <xdr:to>
      <xdr:col>10</xdr:col>
      <xdr:colOff>2585357</xdr:colOff>
      <xdr:row>12</xdr:row>
      <xdr:rowOff>1450452</xdr:rowOff>
    </xdr:to>
    <xdr:pic>
      <xdr:nvPicPr>
        <xdr:cNvPr id="5" name="Imagen 4"/>
        <xdr:cNvPicPr>
          <a:picLocks noChangeAspect="1"/>
        </xdr:cNvPicPr>
      </xdr:nvPicPr>
      <xdr:blipFill>
        <a:blip xmlns:r="http://schemas.openxmlformats.org/officeDocument/2006/relationships" r:embed="rId4"/>
        <a:stretch>
          <a:fillRect/>
        </a:stretch>
      </xdr:blipFill>
      <xdr:spPr>
        <a:xfrm>
          <a:off x="16395807" y="6943707"/>
          <a:ext cx="2558943" cy="1364745"/>
        </a:xfrm>
        <a:prstGeom prst="rect">
          <a:avLst/>
        </a:prstGeom>
      </xdr:spPr>
    </xdr:pic>
    <xdr:clientData/>
  </xdr:twoCellAnchor>
  <xdr:twoCellAnchor editAs="oneCell">
    <xdr:from>
      <xdr:col>9</xdr:col>
      <xdr:colOff>2653392</xdr:colOff>
      <xdr:row>13</xdr:row>
      <xdr:rowOff>73818</xdr:rowOff>
    </xdr:from>
    <xdr:to>
      <xdr:col>10</xdr:col>
      <xdr:colOff>2775856</xdr:colOff>
      <xdr:row>13</xdr:row>
      <xdr:rowOff>2164802</xdr:rowOff>
    </xdr:to>
    <xdr:pic>
      <xdr:nvPicPr>
        <xdr:cNvPr id="7" name="Imagen 6"/>
        <xdr:cNvPicPr>
          <a:picLocks noChangeAspect="1"/>
        </xdr:cNvPicPr>
      </xdr:nvPicPr>
      <xdr:blipFill>
        <a:blip xmlns:r="http://schemas.openxmlformats.org/officeDocument/2006/relationships" r:embed="rId5"/>
        <a:stretch>
          <a:fillRect/>
        </a:stretch>
      </xdr:blipFill>
      <xdr:spPr>
        <a:xfrm>
          <a:off x="16369392" y="9285854"/>
          <a:ext cx="2775857" cy="2090984"/>
        </a:xfrm>
        <a:prstGeom prst="rect">
          <a:avLst/>
        </a:prstGeom>
      </xdr:spPr>
    </xdr:pic>
    <xdr:clientData/>
  </xdr:twoCellAnchor>
  <xdr:twoCellAnchor editAs="oneCell">
    <xdr:from>
      <xdr:col>10</xdr:col>
      <xdr:colOff>68037</xdr:colOff>
      <xdr:row>14</xdr:row>
      <xdr:rowOff>27214</xdr:rowOff>
    </xdr:from>
    <xdr:to>
      <xdr:col>10</xdr:col>
      <xdr:colOff>2585357</xdr:colOff>
      <xdr:row>14</xdr:row>
      <xdr:rowOff>2219358</xdr:rowOff>
    </xdr:to>
    <xdr:pic>
      <xdr:nvPicPr>
        <xdr:cNvPr id="11" name="Imagen 10"/>
        <xdr:cNvPicPr>
          <a:picLocks noChangeAspect="1"/>
        </xdr:cNvPicPr>
      </xdr:nvPicPr>
      <xdr:blipFill>
        <a:blip xmlns:r="http://schemas.openxmlformats.org/officeDocument/2006/relationships" r:embed="rId6"/>
        <a:stretch>
          <a:fillRect/>
        </a:stretch>
      </xdr:blipFill>
      <xdr:spPr>
        <a:xfrm>
          <a:off x="16437430" y="11715750"/>
          <a:ext cx="2517320" cy="2192144"/>
        </a:xfrm>
        <a:prstGeom prst="rect">
          <a:avLst/>
        </a:prstGeom>
      </xdr:spPr>
    </xdr:pic>
    <xdr:clientData/>
  </xdr:twoCellAnchor>
  <xdr:twoCellAnchor>
    <xdr:from>
      <xdr:col>10</xdr:col>
      <xdr:colOff>108857</xdr:colOff>
      <xdr:row>15</xdr:row>
      <xdr:rowOff>324971</xdr:rowOff>
    </xdr:from>
    <xdr:to>
      <xdr:col>10</xdr:col>
      <xdr:colOff>2991713</xdr:colOff>
      <xdr:row>15</xdr:row>
      <xdr:rowOff>2464845</xdr:rowOff>
    </xdr:to>
    <xdr:grpSp>
      <xdr:nvGrpSpPr>
        <xdr:cNvPr id="16" name="Grupo 15"/>
        <xdr:cNvGrpSpPr/>
      </xdr:nvGrpSpPr>
      <xdr:grpSpPr>
        <a:xfrm>
          <a:off x="16469445" y="14556442"/>
          <a:ext cx="2882856" cy="2139874"/>
          <a:chOff x="679266" y="4532371"/>
          <a:chExt cx="2882856" cy="2139874"/>
        </a:xfrm>
      </xdr:grpSpPr>
      <xdr:pic>
        <xdr:nvPicPr>
          <xdr:cNvPr id="17" name="Imagen 16"/>
          <xdr:cNvPicPr>
            <a:picLocks noChangeAspect="1"/>
          </xdr:cNvPicPr>
        </xdr:nvPicPr>
        <xdr:blipFill rotWithShape="1">
          <a:blip xmlns:r="http://schemas.openxmlformats.org/officeDocument/2006/relationships" r:embed="rId7"/>
          <a:srcRect b="6626"/>
          <a:stretch/>
        </xdr:blipFill>
        <xdr:spPr>
          <a:xfrm>
            <a:off x="1617166" y="4532371"/>
            <a:ext cx="1944956" cy="2139874"/>
          </a:xfrm>
          <a:prstGeom prst="rect">
            <a:avLst/>
          </a:prstGeom>
        </xdr:spPr>
      </xdr:pic>
      <xdr:sp macro="" textlink="">
        <xdr:nvSpPr>
          <xdr:cNvPr id="18" name="CuadroTexto 22"/>
          <xdr:cNvSpPr txBox="1"/>
        </xdr:nvSpPr>
        <xdr:spPr>
          <a:xfrm>
            <a:off x="679266" y="5117785"/>
            <a:ext cx="1195402" cy="1384995"/>
          </a:xfrm>
          <a:prstGeom prst="rect">
            <a:avLst/>
          </a:prstGeom>
          <a:noFill/>
        </xdr:spPr>
        <xdr:txBody>
          <a:bodyPr wrap="square"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CO" sz="1200"/>
              <a:t>El agua es esencial para </a:t>
            </a:r>
          </a:p>
          <a:p>
            <a:pPr algn="ctr"/>
            <a:r>
              <a:rPr lang="es-CO" sz="1200"/>
              <a:t>que la planta pueda </a:t>
            </a:r>
          </a:p>
          <a:p>
            <a:pPr algn="ctr"/>
            <a:r>
              <a:rPr lang="es-CO" sz="1200"/>
              <a:t>realizar la fotosíntesis. </a:t>
            </a:r>
          </a:p>
          <a:p>
            <a:pPr algn="ctr"/>
            <a:endParaRPr lang="es-CO" sz="1200"/>
          </a:p>
        </xdr:txBody>
      </xdr:sp>
    </xdr:grpSp>
    <xdr:clientData/>
  </xdr:twoCellAnchor>
  <xdr:twoCellAnchor editAs="oneCell">
    <xdr:from>
      <xdr:col>10</xdr:col>
      <xdr:colOff>244928</xdr:colOff>
      <xdr:row>16</xdr:row>
      <xdr:rowOff>40822</xdr:rowOff>
    </xdr:from>
    <xdr:to>
      <xdr:col>10</xdr:col>
      <xdr:colOff>2835953</xdr:colOff>
      <xdr:row>16</xdr:row>
      <xdr:rowOff>2107545</xdr:rowOff>
    </xdr:to>
    <xdr:pic>
      <xdr:nvPicPr>
        <xdr:cNvPr id="24" name="Imagen 23"/>
        <xdr:cNvPicPr>
          <a:picLocks noChangeAspect="1"/>
        </xdr:cNvPicPr>
      </xdr:nvPicPr>
      <xdr:blipFill>
        <a:blip xmlns:r="http://schemas.openxmlformats.org/officeDocument/2006/relationships" r:embed="rId8"/>
        <a:stretch>
          <a:fillRect/>
        </a:stretch>
      </xdr:blipFill>
      <xdr:spPr>
        <a:xfrm>
          <a:off x="16614321" y="17757322"/>
          <a:ext cx="2591025" cy="2066723"/>
        </a:xfrm>
        <a:prstGeom prst="rect">
          <a:avLst/>
        </a:prstGeom>
      </xdr:spPr>
    </xdr:pic>
    <xdr:clientData/>
  </xdr:twoCellAnchor>
  <xdr:twoCellAnchor editAs="oneCell">
    <xdr:from>
      <xdr:col>10</xdr:col>
      <xdr:colOff>1</xdr:colOff>
      <xdr:row>17</xdr:row>
      <xdr:rowOff>0</xdr:rowOff>
    </xdr:from>
    <xdr:to>
      <xdr:col>10</xdr:col>
      <xdr:colOff>2733675</xdr:colOff>
      <xdr:row>17</xdr:row>
      <xdr:rowOff>1798064</xdr:rowOff>
    </xdr:to>
    <xdr:pic>
      <xdr:nvPicPr>
        <xdr:cNvPr id="30" name="Imagen 29"/>
        <xdr:cNvPicPr>
          <a:picLocks noChangeAspect="1"/>
        </xdr:cNvPicPr>
      </xdr:nvPicPr>
      <xdr:blipFill>
        <a:blip xmlns:r="http://schemas.openxmlformats.org/officeDocument/2006/relationships" r:embed="rId9"/>
        <a:stretch>
          <a:fillRect/>
        </a:stretch>
      </xdr:blipFill>
      <xdr:spPr>
        <a:xfrm>
          <a:off x="16363951" y="21155025"/>
          <a:ext cx="2733674" cy="17980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5" zoomScaleNormal="85" zoomScalePageLayoutView="140" workbookViewId="0">
      <selection activeCell="K18" sqref="K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1.1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42268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34.25" customHeight="1" x14ac:dyDescent="0.25">
      <c r="A10" s="12" t="str">
        <f>IF(OR(B10&lt;&gt;"",J10&lt;&gt;""),"IMG01","")</f>
        <v>IMG01</v>
      </c>
      <c r="B10" s="62">
        <v>309642824</v>
      </c>
      <c r="C10" s="20" t="str">
        <f t="shared" ref="C10:C41" si="0">IF(OR(B10&lt;&gt;"",J10&lt;&gt;""),IF($G$4="Recurso",CONCATENATE($G$4," ",$G$5),$G$4),"")</f>
        <v>Recurso Diaporama F1</v>
      </c>
      <c r="D10" s="63" t="s">
        <v>190</v>
      </c>
      <c r="E10" s="63" t="s">
        <v>155</v>
      </c>
      <c r="F10" s="13" t="str">
        <f t="shared" ref="F10" ca="1" si="1">IF(OR(B10&lt;&gt;"",J10&lt;&gt;""),CONCATENATE($C$7,"_",$A10,IF($G$4="Cuaderno de Estudio","_small",CONCATENATE(IF(I10="","","n"),IF(LEFT($G$5,1)="F",".jpg",".png")))),"")</f>
        <v>CN_06_03_REC10_IMG01.png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t="s">
        <v>192</v>
      </c>
      <c r="O10" s="2" t="str">
        <f>'Definición técnica de imagenes'!A12</f>
        <v>M12D</v>
      </c>
    </row>
    <row r="11" spans="1:16" s="11" customFormat="1" ht="153" customHeight="1" x14ac:dyDescent="0.25">
      <c r="A11" s="12" t="str">
        <f t="shared" ref="A11:A18" si="3">IF(OR(B11&lt;&gt;"",J11&lt;&gt;""),CONCATENATE(LEFT(A10,3),IF(MID(A10,4,2)+1&lt;10,CONCATENATE("0",MID(A10,4,2)+1))),"")</f>
        <v>IMG02</v>
      </c>
      <c r="B11" s="62">
        <v>53151211</v>
      </c>
      <c r="C11" s="20" t="str">
        <f t="shared" si="0"/>
        <v>Recurso Diaporama F1</v>
      </c>
      <c r="D11" s="63" t="s">
        <v>190</v>
      </c>
      <c r="E11" s="63" t="s">
        <v>155</v>
      </c>
      <c r="F11" s="13" t="str">
        <f t="shared" ref="F11:F74" ca="1" si="4">IF(OR(B11&lt;&gt;"",J11&lt;&gt;""),CONCATENATE($C$7,"_",$A11,IF($G$4="Cuaderno de Estudio","_small",CONCATENATE(IF(I11="","","n"),IF(LEFT($G$5,1)="F",".jpg",".png")))),"")</f>
        <v>CN_06_03_REC10_IMG02.png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t="s">
        <v>194</v>
      </c>
      <c r="O11" s="2" t="str">
        <f>'Definición técnica de imagenes'!A13</f>
        <v>M101</v>
      </c>
    </row>
    <row r="12" spans="1:16" s="11" customFormat="1" ht="134.25" customHeight="1" x14ac:dyDescent="0.25">
      <c r="A12" s="12" t="str">
        <f t="shared" si="3"/>
        <v>IMG03</v>
      </c>
      <c r="B12" s="62">
        <v>107857988</v>
      </c>
      <c r="C12" s="20" t="str">
        <f t="shared" si="0"/>
        <v>Recurso Diaporama F1</v>
      </c>
      <c r="D12" s="63" t="s">
        <v>190</v>
      </c>
      <c r="E12" s="63" t="s">
        <v>155</v>
      </c>
      <c r="F12" s="13" t="str">
        <f t="shared" ca="1" si="4"/>
        <v>CN_06_03_REC10_IMG03.png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195</v>
      </c>
      <c r="K12" s="64" t="s">
        <v>196</v>
      </c>
      <c r="O12" s="2" t="str">
        <f>'Definición técnica de imagenes'!A18</f>
        <v>Diaporama F1</v>
      </c>
    </row>
    <row r="13" spans="1:16" s="11" customFormat="1" ht="137.25" customHeight="1" x14ac:dyDescent="0.25">
      <c r="A13" s="12" t="str">
        <f t="shared" si="3"/>
        <v>IMG04</v>
      </c>
      <c r="B13" s="62">
        <v>202219594</v>
      </c>
      <c r="C13" s="20" t="str">
        <f t="shared" si="0"/>
        <v>Recurso Diaporama F1</v>
      </c>
      <c r="D13" s="63" t="s">
        <v>190</v>
      </c>
      <c r="E13" s="63" t="s">
        <v>155</v>
      </c>
      <c r="F13" s="13" t="str">
        <f t="shared" ca="1" si="4"/>
        <v>CN_06_03_REC10_IMG04.png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197</v>
      </c>
      <c r="K13" s="64" t="s">
        <v>196</v>
      </c>
      <c r="O13" s="2" t="str">
        <f>'Definición técnica de imagenes'!A19</f>
        <v>F4</v>
      </c>
    </row>
    <row r="14" spans="1:16" s="11" customFormat="1" ht="195" customHeight="1" x14ac:dyDescent="0.25">
      <c r="A14" s="12" t="str">
        <f t="shared" si="3"/>
        <v>IMG05</v>
      </c>
      <c r="B14" s="62">
        <v>290203619</v>
      </c>
      <c r="C14" s="20" t="str">
        <f t="shared" si="0"/>
        <v>Recurso Diaporama F1</v>
      </c>
      <c r="D14" s="63" t="s">
        <v>190</v>
      </c>
      <c r="E14" s="63" t="s">
        <v>155</v>
      </c>
      <c r="F14" s="13" t="str">
        <f t="shared" ca="1" si="4"/>
        <v>CN_06_03_REC10_IMG05.png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198</v>
      </c>
      <c r="K14" s="65" t="s">
        <v>194</v>
      </c>
      <c r="O14" s="2" t="str">
        <f>'Definición técnica de imagenes'!A22</f>
        <v>F6</v>
      </c>
    </row>
    <row r="15" spans="1:16" s="11" customFormat="1" ht="198" customHeight="1" x14ac:dyDescent="0.25">
      <c r="A15" s="12" t="str">
        <f t="shared" si="3"/>
        <v>IMG06</v>
      </c>
      <c r="B15" s="62">
        <v>288455567</v>
      </c>
      <c r="C15" s="20" t="str">
        <f t="shared" si="0"/>
        <v>Recurso Diaporama F1</v>
      </c>
      <c r="D15" s="63" t="s">
        <v>190</v>
      </c>
      <c r="E15" s="63" t="s">
        <v>155</v>
      </c>
      <c r="F15" s="13" t="str">
        <f t="shared" ca="1" si="4"/>
        <v>CN_06_03_REC10_IMG06.png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200</v>
      </c>
      <c r="K15" s="65" t="s">
        <v>199</v>
      </c>
      <c r="O15" s="2" t="str">
        <f>'Definición técnica de imagenes'!A24</f>
        <v>F6B</v>
      </c>
    </row>
    <row r="16" spans="1:16" s="11" customFormat="1" ht="276" customHeight="1" x14ac:dyDescent="0.25">
      <c r="A16" s="12" t="str">
        <f t="shared" si="3"/>
        <v>IMG07</v>
      </c>
      <c r="B16" s="62">
        <v>111355268</v>
      </c>
      <c r="C16" s="20" t="str">
        <f t="shared" si="0"/>
        <v>Recurso Diaporama F1</v>
      </c>
      <c r="D16" s="63" t="s">
        <v>190</v>
      </c>
      <c r="E16" s="63" t="s">
        <v>155</v>
      </c>
      <c r="F16" s="13" t="str">
        <f t="shared" ca="1" si="4"/>
        <v>CN_06_03_REC10_IMG07.png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201</v>
      </c>
      <c r="K16" s="64" t="s">
        <v>202</v>
      </c>
      <c r="O16" s="2" t="str">
        <f>'Definición técnica de imagenes'!A25</f>
        <v>F7</v>
      </c>
    </row>
    <row r="17" spans="1:15" s="11" customFormat="1" ht="270" customHeight="1" x14ac:dyDescent="0.25">
      <c r="A17" s="12" t="str">
        <f t="shared" si="3"/>
        <v>IMG08</v>
      </c>
      <c r="B17" s="62">
        <v>181412744</v>
      </c>
      <c r="C17" s="20" t="str">
        <f t="shared" si="0"/>
        <v>Recurso Diaporama F1</v>
      </c>
      <c r="D17" s="63" t="s">
        <v>190</v>
      </c>
      <c r="E17" s="63" t="s">
        <v>155</v>
      </c>
      <c r="F17" s="13" t="str">
        <f t="shared" ca="1" si="4"/>
        <v>CN_06_03_REC10_IMG08.png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203</v>
      </c>
      <c r="K17" s="64" t="s">
        <v>204</v>
      </c>
      <c r="O17" s="2" t="str">
        <f>'Definición técnica de imagenes'!A27</f>
        <v>F7B</v>
      </c>
    </row>
    <row r="18" spans="1:15" s="11" customFormat="1" ht="161.25" customHeight="1" x14ac:dyDescent="0.25">
      <c r="A18" s="12" t="str">
        <f t="shared" si="3"/>
        <v>IMG09</v>
      </c>
      <c r="B18" s="62">
        <v>303235910</v>
      </c>
      <c r="C18" s="20" t="str">
        <f t="shared" si="0"/>
        <v>Recurso Diaporama F1</v>
      </c>
      <c r="D18" s="63" t="s">
        <v>190</v>
      </c>
      <c r="E18" s="63" t="s">
        <v>155</v>
      </c>
      <c r="F18" s="13" t="str">
        <f t="shared" ca="1" si="4"/>
        <v>CN_06_03_REC10_IMG09.png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205</v>
      </c>
      <c r="K18" s="66" t="s">
        <v>206</v>
      </c>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2015-09-21T15:34:49Z</dcterms:modified>
</cp:coreProperties>
</file>