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s="1"/>
  <c r="I29" i="1"/>
  <c r="H29" i="1" s="1"/>
  <c r="I30" i="1"/>
  <c r="H30" i="1" s="1"/>
  <c r="I31" i="1"/>
  <c r="I32" i="1"/>
  <c r="H32" i="1" s="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J21" i="2"/>
  <c r="D17" i="2" s="1"/>
  <c r="D18" i="2" s="1"/>
  <c r="D5" i="2" l="1"/>
  <c r="D7" i="2" s="1"/>
</calcChain>
</file>

<file path=xl/sharedStrings.xml><?xml version="1.0" encoding="utf-8"?>
<sst xmlns="http://schemas.openxmlformats.org/spreadsheetml/2006/main" count="313" uniqueCount="206">
  <si>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</si>
  <si>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</si>
  <si>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</si>
  <si>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</si>
  <si>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</si>
  <si>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</si>
  <si>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</si>
  <si>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</si>
  <si>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</si>
  <si>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</si>
  <si>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</si>
  <si>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</si>
  <si>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</si>
  <si>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</si>
  <si>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</si>
  <si>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</si>
  <si>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</si>
  <si>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</si>
  <si>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</si>
  <si>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</si>
  <si>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</si>
  <si>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</si>
  <si>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</si>
  <si>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</si>
  <si>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</si>
  <si>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</si>
  <si>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</si>
  <si>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</si>
  <si>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</si>
  <si>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</si>
  <si>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</si>
  <si>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</si>
  <si>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</si>
  <si>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</si>
  <si>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</si>
  <si>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</si>
  <si>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</si>
  <si>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</si>
  <si>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</si>
  <si>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</si>
  <si>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</si>
  <si>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</si>
  <si>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</si>
  <si>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</si>
  <si>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</si>
  <si>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</si>
  <si>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</si>
  <si>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</si>
  <si>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</si>
  <si>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</si>
  <si>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</si>
  <si>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</si>
  <si>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</si>
  <si>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</si>
  <si>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</si>
  <si>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</si>
  <si>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</si>
  <si>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</si>
  <si>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</si>
  <si>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</si>
  <si>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</si>
  <si>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</si>
  <si>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</si>
  <si>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</si>
  <si>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</si>
  <si>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</si>
  <si>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</si>
  <si>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</si>
  <si>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</si>
  <si>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</si>
  <si>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</si>
  <si>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</si>
  <si>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</si>
  <si>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</si>
  <si>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</si>
  <si>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</si>
  <si>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</si>
  <si>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</si>
  <si>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</si>
  <si>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</si>
  <si>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</si>
  <si>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</si>
  <si>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</si>
  <si>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</si>
  <si>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</si>
  <si>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</si>
  <si>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</si>
  <si>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</si>
  <si>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</si>
  <si>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</si>
  <si>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</si>
  <si>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</si>
  <si>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</si>
  <si>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</si>
  <si>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</si>
  <si>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</si>
  <si>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</si>
  <si>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</si>
  <si>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</si>
  <si>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</si>
  <si>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</si>
  <si>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</si>
  <si>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</si>
  <si>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</si>
  <si>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</si>
  <si>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</si>
  <si>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</si>
  <si>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</si>
  <si>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</si>
  <si>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</si>
  <si>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</si>
  <si>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</si>
  <si>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</si>
  <si>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</si>
  <si>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</si>
  <si>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</si>
  <si>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</si>
  <si>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</si>
  <si>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</si>
  <si>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</si>
  <si>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</si>
  <si>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</si>
  <si>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</si>
  <si>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</si>
  <si>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</si>
  <si>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</si>
  <si>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</si>
  <si>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</si>
  <si>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</si>
  <si>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</si>
  <si>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</si>
  <si>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</si>
  <si>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</si>
  <si>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</si>
  <si>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</si>
  <si>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</si>
  <si>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</si>
  <si>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</si>
  <si>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</si>
  <si>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</si>
  <si>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</si>
  <si>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</si>
  <si>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</si>
  <si>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</si>
  <si>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</si>
  <si>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</si>
  <si>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</si>
  <si>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</si>
  <si>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</si>
  <si>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</si>
  <si>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</si>
  <si>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</si>
  <si>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</si>
  <si>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</si>
  <si>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</si>
  <si>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</si>
  <si>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</si>
  <si>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</si>
  <si>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</si>
  <si>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</si>
  <si>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</si>
  <si>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</si>
  <si>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</si>
  <si>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</si>
  <si>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</si>
  <si>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</si>
  <si>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</si>
  <si>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</si>
  <si>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</si>
  <si>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</si>
  <si>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</si>
  <si>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</si>
  <si>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</si>
  <si>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</si>
  <si>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</si>
  <si>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</si>
  <si>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</si>
  <si>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</si>
  <si>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</si>
  <si>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</si>
  <si>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</si>
  <si>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</si>
  <si>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</si>
  <si>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</si>
  <si>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</si>
  <si>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</si>
  <si>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</si>
  <si>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</si>
  <si>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</si>
  <si>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</si>
  <si>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</si>
  <si>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</si>
  <si>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</si>
  <si>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http://reproduccionasexual.galeon.com/images/pagina1.gif</t>
  </si>
  <si>
    <t>“sistema digestivo” en protozoos, peristoma…</t>
  </si>
  <si>
    <t>http://image.slidesharecdn.com/deuteromicetes-130213124457-phpapp02/95/deuteromicetes-1-638.jpg?cb=1360781133</t>
  </si>
  <si>
    <t>Hongos</t>
  </si>
  <si>
    <t>http://recursostic.educacion.es/secundaria/edad/2esobiologia/2quincena7/actividades/estomas.jpg</t>
  </si>
  <si>
    <t>Estomas</t>
  </si>
  <si>
    <t>Cloroplastos</t>
  </si>
  <si>
    <t>http://nuvesa.com.mx/img/diagrama_xilema.png</t>
  </si>
  <si>
    <t>Xilema y floema</t>
  </si>
  <si>
    <t>Animal comiendo</t>
  </si>
  <si>
    <t>http://bibliotecadigital.ilce.edu.mx/sites/telesecundaria/tsa03g01v02/imgs/032-06.gif</t>
  </si>
  <si>
    <t>Respiración en peces</t>
  </si>
  <si>
    <t>Fitoplancton 271039148
Zooplancton 172081886
Tiburón 68270977
Atún, caballa y arenque 62792491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</si>
</sst>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9" zoomScale="70" zoomScaleNormal="70" zoomScalePageLayoutView="140" workbookViewId="0">
      <selection activeCell="A10" sqref="A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9" t="s">
        <v>22</v>
      </c>
      <c r="D2" s="90"/>
      <c r="F2" s="82" t="s">
        <v>0</v>
      </c>
      <c r="G2" s="83"/>
      <c r="H2" s="48"/>
      <c r="I2" s="48"/>
      <c r="J2" s="16"/>
    </row>
    <row r="3" spans="1:16" ht="15.75" x14ac:dyDescent="0.25">
      <c r="A3" s="1"/>
      <c r="B3" s="4" t="s">
        <v>8</v>
      </c>
      <c r="C3" s="91">
        <v>6</v>
      </c>
      <c r="D3" s="92"/>
      <c r="F3" s="84">
        <v>42123</v>
      </c>
      <c r="G3" s="85"/>
      <c r="H3" s="48"/>
      <c r="I3" s="48"/>
      <c r="J3" s="16"/>
    </row>
    <row r="4" spans="1:16" ht="16.5" x14ac:dyDescent="0.3">
      <c r="A4" s="1"/>
      <c r="B4" s="4" t="s">
        <v>54</v>
      </c>
      <c r="C4" s="91" t="s">
        <v>169</v>
      </c>
      <c r="D4" s="92"/>
      <c r="E4" s="5"/>
      <c r="F4" s="47" t="s">
        <v>55</v>
      </c>
      <c r="G4" s="46" t="s">
        <v>145</v>
      </c>
      <c r="H4" s="48"/>
      <c r="I4" s="48"/>
      <c r="J4" s="16"/>
      <c r="K4" s="16"/>
    </row>
    <row r="5" spans="1:16" ht="16.5" thickBot="1" x14ac:dyDescent="0.3">
      <c r="A5" s="1"/>
      <c r="B5" s="6" t="s">
        <v>1</v>
      </c>
      <c r="C5" s="93" t="s">
        <v>168</v>
      </c>
      <c r="D5" s="94"/>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167</v>
      </c>
      <c r="D7" s="31" t="s">
        <v>39</v>
      </c>
      <c r="F7" s="1"/>
      <c r="G7" s="1"/>
      <c r="H7" s="1"/>
      <c r="I7" s="1"/>
      <c r="J7" s="16"/>
      <c r="K7" s="16"/>
    </row>
    <row r="8" spans="1:16" s="9" customFormat="1" ht="16.5" thickBot="1" x14ac:dyDescent="0.3">
      <c r="A8" s="10"/>
      <c r="B8" s="10"/>
      <c r="C8" s="10"/>
      <c r="D8" s="11"/>
      <c r="E8" s="11"/>
      <c r="F8" s="86" t="s">
        <v>62</v>
      </c>
      <c r="G8" s="87"/>
      <c r="H8" s="87"/>
      <c r="I8" s="88"/>
      <c r="J8" s="18"/>
      <c r="K8" s="12"/>
      <c r="L8" s="2"/>
      <c r="M8" s="2"/>
      <c r="N8" s="2"/>
      <c r="O8" s="2"/>
      <c r="P8" s="2"/>
    </row>
    <row r="9" spans="1:16" ht="26.25" thickBot="1" x14ac:dyDescent="0.3">
      <c r="A9" s="28" t="s">
        <v>2</v>
      </c>
      <c r="B9" s="25" t="s">
        <v>9</v>
      </c>
      <c r="C9" s="24" t="s">
        <v>3</v>
      </c>
      <c r="D9" s="24" t="s">
        <v>4</v>
      </c>
      <c r="E9" s="24" t="s">
        <v>5</v>
      </c>
      <c r="F9" s="68" t="s">
        <v>61</v>
      </c>
      <c r="G9" s="68" t="s">
        <v>59</v>
      </c>
      <c r="H9" s="68" t="s">
        <v>60</v>
      </c>
      <c r="I9" s="68" t="s">
        <v>121</v>
      </c>
      <c r="J9" s="25" t="s">
        <v>6</v>
      </c>
      <c r="K9" s="26" t="s">
        <v>7</v>
      </c>
    </row>
    <row r="10" spans="1:16" s="12" customFormat="1" ht="108.75" customHeight="1" x14ac:dyDescent="0.25">
      <c r="A10" s="13" t="s">
        <v>142</v>
      </c>
      <c r="B10" s="78" t="s">
        <v>205</v>
      </c>
      <c r="C10" s="27" t="str">
        <f>IF(OR(B10&lt;&gt;"",J10&lt;&gt;""),IF($G$4="Recurso",CONCATENATE($G$4," ",$G$5),$G$4),"")</f>
        <v>Cuaderno de Estudio</v>
      </c>
      <c r="D10" s="14" t="s">
        <v>146</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170</v>
      </c>
      <c r="K10" s="79"/>
    </row>
    <row r="11" spans="1:16" s="12" customFormat="1" ht="146.25" customHeight="1" x14ac:dyDescent="0.25">
      <c r="A11" s="13" t="s">
        <v>148</v>
      </c>
      <c r="B11" s="72" t="s">
        <v>171</v>
      </c>
      <c r="C11" s="27" t="str">
        <f t="shared" ref="C11:C74" si="0">IF(OR(B11&lt;&gt;"",J11&lt;&gt;""),IF($G$4="Recurso",CONCATENATE($G$4," ",$G$5),$G$4),"")</f>
        <v>Cuaderno de Estudio</v>
      </c>
      <c r="D11" s="14" t="s">
        <v>146</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3" t="s">
        <v>172</v>
      </c>
      <c r="K11" s="80" t="s">
        <v>173</v>
      </c>
    </row>
    <row r="12" spans="1:16" s="12" customFormat="1" ht="27" x14ac:dyDescent="0.25">
      <c r="A12" s="74" t="s">
        <v>150</v>
      </c>
      <c r="B12" s="74" t="s">
        <v>175</v>
      </c>
      <c r="C12" s="27"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3" t="s">
        <v>174</v>
      </c>
      <c r="K12" s="73" t="s">
        <v>176</v>
      </c>
    </row>
    <row r="13" spans="1:16" s="12" customFormat="1" ht="40.5" x14ac:dyDescent="0.25">
      <c r="A13" s="74" t="s">
        <v>151</v>
      </c>
      <c r="B13" s="74" t="s">
        <v>177</v>
      </c>
      <c r="C13" s="27"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3" t="s">
        <v>178</v>
      </c>
      <c r="K13" s="73" t="s">
        <v>179</v>
      </c>
    </row>
    <row r="14" spans="1:16" s="12" customFormat="1" x14ac:dyDescent="0.25">
      <c r="A14" s="74" t="s">
        <v>152</v>
      </c>
      <c r="B14" s="13">
        <v>166005350</v>
      </c>
      <c r="C14" s="27"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3" t="s">
        <v>180</v>
      </c>
      <c r="K14" s="19"/>
    </row>
    <row r="15" spans="1:16" s="12" customFormat="1" ht="27" x14ac:dyDescent="0.25">
      <c r="A15" s="74" t="s">
        <v>153</v>
      </c>
      <c r="B15" s="74" t="s">
        <v>181</v>
      </c>
      <c r="C15" s="27"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5" t="s">
        <v>182</v>
      </c>
      <c r="K15" s="21"/>
    </row>
    <row r="16" spans="1:16" s="12" customFormat="1" ht="201" customHeight="1" x14ac:dyDescent="0.3">
      <c r="A16" s="74" t="s">
        <v>154</v>
      </c>
      <c r="B16" s="74" t="s">
        <v>183</v>
      </c>
      <c r="C16" s="27"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6" t="s">
        <v>184</v>
      </c>
      <c r="K16" s="81" t="s">
        <v>185</v>
      </c>
    </row>
    <row r="17" spans="1:11" s="12" customFormat="1" x14ac:dyDescent="0.25">
      <c r="A17" s="74" t="s">
        <v>155</v>
      </c>
      <c r="B17" s="13">
        <v>132337199</v>
      </c>
      <c r="C17" s="27"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5" t="s">
        <v>186</v>
      </c>
      <c r="K17" s="21"/>
    </row>
    <row r="18" spans="1:11" s="12" customFormat="1" ht="247.5" customHeight="1" x14ac:dyDescent="0.25">
      <c r="A18" s="74" t="s">
        <v>156</v>
      </c>
      <c r="B18" s="74">
        <v>104022737</v>
      </c>
      <c r="C18" s="27"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5" t="s">
        <v>187</v>
      </c>
      <c r="K18" s="75" t="s">
        <v>188</v>
      </c>
    </row>
    <row r="19" spans="1:11" s="12" customFormat="1" ht="111" x14ac:dyDescent="0.3">
      <c r="A19" s="74" t="s">
        <v>157</v>
      </c>
      <c r="B19" s="78" t="s">
        <v>189</v>
      </c>
      <c r="C19" s="27"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6" t="s">
        <v>190</v>
      </c>
      <c r="K19" s="29"/>
    </row>
    <row r="20" spans="1:11" s="12" customFormat="1" x14ac:dyDescent="0.25">
      <c r="A20" s="74" t="s">
        <v>158</v>
      </c>
      <c r="B20" s="74">
        <v>255673312</v>
      </c>
      <c r="C20" s="27"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3" t="s">
        <v>191</v>
      </c>
      <c r="K20" s="21"/>
    </row>
    <row r="21" spans="1:11" s="12" customFormat="1" x14ac:dyDescent="0.25">
      <c r="A21" s="74" t="s">
        <v>159</v>
      </c>
      <c r="B21" s="74">
        <v>175167698</v>
      </c>
      <c r="C21" s="27"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5" t="s">
        <v>192</v>
      </c>
      <c r="K21" s="21"/>
    </row>
    <row r="22" spans="1:11" s="12" customFormat="1" ht="47.25" x14ac:dyDescent="0.25">
      <c r="A22" s="74" t="s">
        <v>160</v>
      </c>
      <c r="B22" s="78" t="s">
        <v>193</v>
      </c>
      <c r="C22" s="27"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7" t="s">
        <v>194</v>
      </c>
      <c r="K22" s="20"/>
    </row>
    <row r="23" spans="1:11" s="12" customFormat="1" ht="94.5" x14ac:dyDescent="0.25">
      <c r="A23" s="74" t="s">
        <v>161</v>
      </c>
      <c r="B23" s="78" t="s">
        <v>195</v>
      </c>
      <c r="C23" s="27" t="str">
        <f t="shared" si="0"/>
        <v>Cuaderno de Estudio</v>
      </c>
      <c r="D23" s="14" t="s">
        <v>146</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3" t="s">
        <v>196</v>
      </c>
      <c r="K23" s="73"/>
    </row>
    <row r="24" spans="1:11" s="12" customFormat="1" ht="78.75" x14ac:dyDescent="0.25">
      <c r="A24" s="74" t="s">
        <v>162</v>
      </c>
      <c r="B24" s="78" t="s">
        <v>197</v>
      </c>
      <c r="C24" s="27"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7" t="s">
        <v>198</v>
      </c>
      <c r="K24" s="15"/>
    </row>
    <row r="25" spans="1:11" s="12" customFormat="1" x14ac:dyDescent="0.25">
      <c r="A25" s="74" t="s">
        <v>163</v>
      </c>
      <c r="B25" s="74">
        <v>91591553</v>
      </c>
      <c r="C25" s="27"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7" t="s">
        <v>199</v>
      </c>
      <c r="K25" s="19"/>
    </row>
    <row r="26" spans="1:11" s="12" customFormat="1" ht="47.25" x14ac:dyDescent="0.25">
      <c r="A26" s="74" t="s">
        <v>164</v>
      </c>
      <c r="B26" s="78" t="s">
        <v>200</v>
      </c>
      <c r="C26" s="27"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7" t="s">
        <v>201</v>
      </c>
      <c r="K26" s="19"/>
    </row>
    <row r="27" spans="1:11" s="12" customFormat="1" x14ac:dyDescent="0.25">
      <c r="A27" s="74" t="s">
        <v>165</v>
      </c>
      <c r="B27" s="74">
        <v>142495639</v>
      </c>
      <c r="C27" s="27"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3" t="s">
        <v>202</v>
      </c>
      <c r="K27" s="19"/>
    </row>
    <row r="28" spans="1:11" s="12" customFormat="1" ht="63" x14ac:dyDescent="0.25">
      <c r="A28" s="74" t="s">
        <v>166</v>
      </c>
      <c r="B28" s="78" t="s">
        <v>203</v>
      </c>
      <c r="C28" s="27"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3" t="s">
        <v>204</v>
      </c>
      <c r="K28" s="73"/>
    </row>
    <row r="29" spans="1:11" s="12" customFormat="1" x14ac:dyDescent="0.25">
      <c r="A29" s="74"/>
      <c r="B29" s="74"/>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3"/>
      <c r="K29" s="19"/>
    </row>
    <row r="30" spans="1:11" s="12" customFormat="1" x14ac:dyDescent="0.25">
      <c r="A30" s="74"/>
      <c r="B30" s="74"/>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3"/>
      <c r="K30" s="19"/>
    </row>
    <row r="31" spans="1:11" s="12" customFormat="1" x14ac:dyDescent="0.25">
      <c r="A31" s="74"/>
      <c r="B31" s="74"/>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3"/>
      <c r="K31" s="19"/>
    </row>
    <row r="32" spans="1:11" s="12" customFormat="1" x14ac:dyDescent="0.25">
      <c r="A32" s="74"/>
      <c r="B32" s="74"/>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3"/>
      <c r="K32" s="19"/>
    </row>
    <row r="33" spans="1:11" s="12" customFormat="1" x14ac:dyDescent="0.25">
      <c r="A33" s="74"/>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7" t="s">
        <v>38</v>
      </c>
      <c r="B1" s="98"/>
      <c r="C1" s="98"/>
      <c r="D1" s="98"/>
      <c r="E1" s="98"/>
      <c r="F1" s="99"/>
    </row>
    <row r="2" spans="1:11" x14ac:dyDescent="0.25">
      <c r="A2" s="38" t="s">
        <v>42</v>
      </c>
      <c r="B2" s="39"/>
      <c r="C2" s="100" t="s">
        <v>13</v>
      </c>
      <c r="D2" s="101"/>
      <c r="E2" s="102"/>
      <c r="F2" s="40"/>
    </row>
    <row r="3" spans="1:11" ht="63" x14ac:dyDescent="0.25">
      <c r="A3" s="41" t="s">
        <v>43</v>
      </c>
      <c r="B3" s="39"/>
      <c r="C3" s="106" t="s">
        <v>14</v>
      </c>
      <c r="D3" s="107"/>
      <c r="E3" s="108"/>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9" t="str">
        <f>CONCATENATE(H21,"_",I21,"_",J21,"_CO")</f>
        <v>LE_07_04_CO</v>
      </c>
      <c r="E5" s="110"/>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5" t="str">
        <f>CONCATENATE("SolicitudGrafica_",D5,".xls")</f>
        <v>SolicitudGrafica_LE_07_04_CO.xls</v>
      </c>
      <c r="E7" s="95"/>
      <c r="F7" s="96"/>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7" t="s">
        <v>41</v>
      </c>
      <c r="B13" s="98"/>
      <c r="C13" s="98"/>
      <c r="D13" s="98"/>
      <c r="E13" s="98"/>
      <c r="F13" s="99"/>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100" t="s">
        <v>49</v>
      </c>
      <c r="D15" s="101"/>
      <c r="E15" s="101"/>
      <c r="F15" s="102"/>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03" t="str">
        <f>CONCATENATE(H21,"_",I21,"_",J21,"_",K45)</f>
        <v>LE_07_04_REC10</v>
      </c>
      <c r="E17" s="104"/>
      <c r="F17" s="105"/>
      <c r="J17" s="30">
        <v>14</v>
      </c>
      <c r="K17" s="30">
        <v>14</v>
      </c>
    </row>
    <row r="18" spans="1:11" ht="79.5" thickBot="1" x14ac:dyDescent="0.3">
      <c r="A18" s="41" t="s">
        <v>48</v>
      </c>
      <c r="B18" s="39"/>
      <c r="C18" s="70" t="s">
        <v>128</v>
      </c>
      <c r="D18" s="95" t="str">
        <f>CONCATENATE("SolicitudGrafica_",D17,".xls")</f>
        <v>SolicitudGrafica_LE_07_04_REC10.xls</v>
      </c>
      <c r="E18" s="95"/>
      <c r="F18" s="96"/>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2015-05-15T02:23:37Z</dcterms:modified>
</cp:coreProperties>
</file>