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<sst xmlns="http://schemas.openxmlformats.org/spreadsheetml/2006/main" count="405" uniqueCount="208">
  <si>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</si>
  <si>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</si>
  <si>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</si>
  <si>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</si>
  <si>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</si>
  <si>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</si>
  <si>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</si>
  <si>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</si>
  <si>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</si>
  <si>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</si>
  <si>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</si>
  <si>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</si>
  <si>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</si>
  <si>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</si>
  <si>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</si>
  <si>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</si>
  <si>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</si>
  <si>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</si>
  <si>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</si>
  <si>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</si>
  <si>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</si>
  <si>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</si>
  <si>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</si>
  <si>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</si>
  <si>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</si>
  <si>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</si>
  <si>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</si>
  <si>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</si>
  <si>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</si>
  <si>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</si>
  <si>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</si>
  <si>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</si>
  <si>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</si>
  <si>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</si>
  <si>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</si>
  <si>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</si>
  <si>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</si>
  <si>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</si>
  <si>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</si>
  <si>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</si>
  <si>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</si>
  <si>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</si>
  <si>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</si>
  <si>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</si>
  <si>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</si>
  <si>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</si>
  <si>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</si>
  <si>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</si>
  <si>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</si>
  <si>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</si>
  <si>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</si>
  <si>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</si>
  <si>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</si>
  <si>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</si>
  <si>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</si>
  <si>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</si>
  <si>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</si>
  <si>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</si>
  <si>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</si>
  <si>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</si>
  <si>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</si>
  <si>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</si>
  <si>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</si>
  <si>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</si>
  <si>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</si>
  <si>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</si>
  <si>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</si>
  <si>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</si>
  <si>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</si>
  <si>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</si>
  <si>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</si>
  <si>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</si>
  <si>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</si>
  <si>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</si>
  <si>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</si>
  <si>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</si>
  <si>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</si>
  <si>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</si>
  <si>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</si>
  <si>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</si>
  <si>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</si>
  <si>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</si>
  <si>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</si>
  <si>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</si>
  <si>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</si>
  <si>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</si>
  <si>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</si>
  <si>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</si>
  <si>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</si>
  <si>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</si>
  <si>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</si>
  <si>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</si>
  <si>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</si>
  <si>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</si>
  <si>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</si>
  <si>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</si>
  <si>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</si>
  <si>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</si>
  <si>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</si>
  <si>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</si>
  <si>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</si>
  <si>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</si>
  <si>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</si>
  <si>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</si>
  <si>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</si>
  <si>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</si>
  <si>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</si>
  <si>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</si>
  <si>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</si>
  <si>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</si>
  <si>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</si>
  <si>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</si>
  <si>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</si>
  <si>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</si>
  <si>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</si>
  <si>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</si>
  <si>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</si>
  <si>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</si>
  <si>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</si>
  <si>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</si>
  <si>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</si>
  <si>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</si>
  <si>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</si>
  <si>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</si>
  <si>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</si>
  <si>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</si>
  <si>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</si>
  <si>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</si>
  <si>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</si>
  <si>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</si>
  <si>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</si>
  <si>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</si>
  <si>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</si>
  <si>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</si>
  <si>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</si>
  <si>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</si>
  <si>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</si>
  <si>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</si>
  <si>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</si>
  <si>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</si>
  <si>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</si>
  <si>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</si>
  <si>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</si>
  <si>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</si>
  <si>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</si>
  <si>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</si>
  <si>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</si>
  <si>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</si>
  <si>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</si>
  <si>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</si>
  <si>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</si>
  <si>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</si>
  <si>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</si>
  <si>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</si>
  <si>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</si>
  <si>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</si>
  <si>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</si>
  <si>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</si>
  <si>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</si>
  <si>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</si>
  <si>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</si>
  <si>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</si>
  <si>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</si>
  <si>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</si>
  <si>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</si>
  <si>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</si>
  <si>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</si>
  <si>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</si>
  <si>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</si>
  <si>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</si>
  <si>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</si>
  <si>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</si>
  <si>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</si>
  <si>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</si>
  <si>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</si>
  <si>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</si>
  <si>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</si>
  <si>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</si>
  <si>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</si>
  <si>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</si>
  <si>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</si>
  <si>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</si>
  <si>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</si>
  <si>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</si>
  <si>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</si>
  <si>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</si>
  <si>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</si>
  <si>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</si>
  <si>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</si>
  <si>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CN_08_07_REC180</t>
  </si>
  <si>
    <t>Fotografía</t>
  </si>
  <si>
    <t>ADN de diferentes colores</t>
  </si>
  <si>
    <t>Cabeza de una mujer con interrogantes sobre esta</t>
  </si>
  <si>
    <t>Símbolo de huesos cruzados y cráneo de un esqueleto humano</t>
  </si>
  <si>
    <t xml:space="preserve">Ilustración de diferentes tipos de células </t>
  </si>
  <si>
    <t>Eliminar el texto: Human Stem Cell Applications y  cultured stem cells. Eliminar las células que se encuentran en el centro y en lugar de esta poner el texto: Diferentes tipos de células somáticas</t>
  </si>
  <si>
    <t>övulo rodeado por espermatozoides</t>
  </si>
  <si>
    <t>Esquemas representativos de los tipos de mutaciones</t>
  </si>
  <si>
    <t>Cambiar Deletion por Deleción, Duplication por Duplicación, Inversion por Inversión, Insertion por Insersión, Translocation por Translocación, Chromosome por Cromosoma, Single chromosome disorder por Desorden de un solo cromosoma, Two chromosome disorders por Desorden de dos cromosomas</t>
  </si>
  <si>
    <t>Desorden de los cromosomas</t>
  </si>
  <si>
    <t>Replicación del ADN</t>
  </si>
  <si>
    <t>Dejar en la imagen solamente el ADN y la ADN polimerasa, poner estos términos en español, modificando Parent DNA por información genética. Todos los demás nombres y componentes de la replicación pueden eliminarse.</t>
  </si>
  <si>
    <t>Cigarrillo roto sobre una mano humana</t>
  </si>
  <si>
    <t>Mutaciones genéticas</t>
  </si>
  <si>
    <t>Modificar los textos: Chromosome por Cromosoma, Allele por Alelo, Mutation por Mutación, Mutated allele por Alelo mutado letal</t>
  </si>
  <si>
    <t>Hombre representando un fuerte dolor y sangrado en el estómago.</t>
  </si>
  <si>
    <t>Eliminar el título. Incluir en la imagen solamente los dos primeros componentes: Normal y Trisomía. Poner los respectivos nombres en español.</t>
  </si>
  <si>
    <t>Hombre albino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</si>
</sst>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23" sqref="D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42315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329588429</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CN_08_07_REC180_IMG01.jpg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121961872</v>
      </c>
      <c r="C11" s="20" t="str">
        <f t="shared" si="0"/>
        <v>Recurso F7</v>
      </c>
      <c r="D11" s="63" t="s">
        <v>190</v>
      </c>
      <c r="E11" s="63" t="s">
        <v>150</v>
      </c>
      <c r="F11" s="13" t="str">
        <f t="shared" ref="F11:F74" ca="1" si="4">IF(OR(B11&lt;&gt;"",J11&lt;&gt;""),CONCATENATE($C$7,"_",$A11,IF($G$4="Cuaderno de Estudio","_small",CONCATENATE(IF(I11="","","n"),IF(LEFT($G$5,1)="F",".jpg",".png")))),"")</f>
        <v>CN_08_07_REC180_IMG02.jpg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62">
        <v>274424225</v>
      </c>
      <c r="C12" s="20" t="str">
        <f t="shared" si="0"/>
        <v>Recurso F7</v>
      </c>
      <c r="D12" s="63" t="s">
        <v>190</v>
      </c>
      <c r="E12" s="63" t="s">
        <v>150</v>
      </c>
      <c r="F12" s="13" t="str">
        <f t="shared" ca="1" si="4"/>
        <v>CN_08_07_REC180_IMG03.jpg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81" x14ac:dyDescent="0.25">
      <c r="A13" s="12" t="str">
        <f t="shared" si="3"/>
        <v>IMG04</v>
      </c>
      <c r="B13" s="62">
        <v>163615568</v>
      </c>
      <c r="C13" s="20" t="str">
        <f t="shared" si="0"/>
        <v>Recurso F7</v>
      </c>
      <c r="D13" s="63" t="s">
        <v>190</v>
      </c>
      <c r="E13" s="63" t="s">
        <v>155</v>
      </c>
      <c r="F13" s="13" t="str">
        <f t="shared" ca="1" si="4"/>
        <v>CN_08_07_REC180_IMG04n.jpg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CN_08_07_REC180_IMG04a.jpg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t="s">
        <v>195</v>
      </c>
      <c r="O13" s="2" t="str">
        <f>'Definición técnica de imagenes'!A19</f>
        <v>F4</v>
      </c>
    </row>
    <row r="14" spans="1:16" s="11" customFormat="1" x14ac:dyDescent="0.25">
      <c r="A14" s="12" t="str">
        <f t="shared" si="3"/>
        <v>IMG05</v>
      </c>
      <c r="B14" s="62">
        <v>125063639</v>
      </c>
      <c r="C14" s="20" t="str">
        <f t="shared" si="0"/>
        <v>Recurso F7</v>
      </c>
      <c r="D14" s="63" t="s">
        <v>190</v>
      </c>
      <c r="E14" s="63" t="s">
        <v>155</v>
      </c>
      <c r="F14" s="13" t="str">
        <f t="shared" ca="1" si="4"/>
        <v>CN_08_07_REC180_IMG05n.jpg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CN_08_07_REC180_IMG05a.jpg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196</v>
      </c>
      <c r="K14" s="64"/>
      <c r="O14" s="2" t="str">
        <f>'Definición técnica de imagenes'!A22</f>
        <v>F6</v>
      </c>
    </row>
    <row r="15" spans="1:16" s="11" customFormat="1" x14ac:dyDescent="0.25">
      <c r="A15" s="12" t="str">
        <f t="shared" si="3"/>
        <v>IMG06</v>
      </c>
      <c r="B15" s="62">
        <v>237952807</v>
      </c>
      <c r="C15" s="20" t="str">
        <f t="shared" si="0"/>
        <v>Recurso F7</v>
      </c>
      <c r="D15" s="63" t="s">
        <v>190</v>
      </c>
      <c r="E15" s="63" t="s">
        <v>155</v>
      </c>
      <c r="F15" s="13" t="str">
        <f t="shared" ca="1" si="4"/>
        <v>CN_08_07_REC180_IMG06n.jpg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CN_08_07_REC180_IMG06a.jpg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207</v>
      </c>
      <c r="K15" s="66"/>
      <c r="O15" s="2" t="str">
        <f>'Definición técnica de imagenes'!A24</f>
        <v>F6B</v>
      </c>
    </row>
    <row r="16" spans="1:16" s="11" customFormat="1" ht="128.25" x14ac:dyDescent="0.3">
      <c r="A16" s="12" t="str">
        <f t="shared" si="3"/>
        <v>IMG07</v>
      </c>
      <c r="B16" s="62">
        <v>248376691</v>
      </c>
      <c r="C16" s="20" t="str">
        <f t="shared" si="0"/>
        <v>Recurso F7</v>
      </c>
      <c r="D16" s="63" t="s">
        <v>190</v>
      </c>
      <c r="E16" s="63" t="s">
        <v>155</v>
      </c>
      <c r="F16" s="13" t="str">
        <f t="shared" ca="1" si="4"/>
        <v>CN_08_07_REC180_IMG07n.jpg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CN_08_07_REC180_IMG07a.jpg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t="s">
        <v>198</v>
      </c>
      <c r="O16" s="2" t="str">
        <f>'Definición técnica de imagenes'!A25</f>
        <v>F7</v>
      </c>
    </row>
    <row r="17" spans="1:15" s="11" customFormat="1" ht="67.5" x14ac:dyDescent="0.25">
      <c r="A17" s="12" t="str">
        <f t="shared" si="3"/>
        <v>IMG08</v>
      </c>
      <c r="B17" s="62">
        <v>114645277</v>
      </c>
      <c r="C17" s="20" t="str">
        <f t="shared" si="0"/>
        <v>Recurso F7</v>
      </c>
      <c r="D17" s="63" t="s">
        <v>190</v>
      </c>
      <c r="E17" s="63" t="s">
        <v>155</v>
      </c>
      <c r="F17" s="13" t="str">
        <f t="shared" ca="1" si="4"/>
        <v>CN_08_07_REC180_IMG08n.jpg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CN_08_07_REC180_IMG08a.jpg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199</v>
      </c>
      <c r="K17" s="66" t="s">
        <v>206</v>
      </c>
      <c r="O17" s="2" t="str">
        <f>'Definición técnica de imagenes'!A27</f>
        <v>F7B</v>
      </c>
    </row>
    <row r="18" spans="1:15" s="11" customFormat="1" ht="108" x14ac:dyDescent="0.25">
      <c r="A18" s="12" t="str">
        <f t="shared" si="3"/>
        <v>IMG09</v>
      </c>
      <c r="B18" s="62">
        <v>201778373</v>
      </c>
      <c r="C18" s="20" t="str">
        <f t="shared" si="0"/>
        <v>Recurso F7</v>
      </c>
      <c r="D18" s="63" t="s">
        <v>190</v>
      </c>
      <c r="E18" s="63" t="s">
        <v>155</v>
      </c>
      <c r="F18" s="13" t="str">
        <f t="shared" ca="1" si="4"/>
        <v>CN_08_07_REC180_IMG09n.jpg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CN_08_07_REC180_IMG09a.jpg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6" t="s">
        <v>201</v>
      </c>
      <c r="O18" s="2" t="str">
        <f>'Definición técnica de imagenes'!A30</f>
        <v>F8</v>
      </c>
    </row>
    <row r="19" spans="1:15" s="11" customFormat="1" x14ac:dyDescent="0.25">
      <c r="A19" s="12" t="str">
        <f t="shared" ref="A19:A50" si="6">IF(OR(B19&lt;&gt;"",J19&lt;&gt;""),CONCATENATE(LEFT(A18,3),IF(MID(A18,4,2)+1&lt;10,CONCATENATE("0",MID(A18,4,2)+1),MID(A18,4,2)+1)),"")</f>
        <v>IMG10</v>
      </c>
      <c r="B19" s="62">
        <v>200304806</v>
      </c>
      <c r="C19" s="20" t="str">
        <f t="shared" si="0"/>
        <v>Recurso F7</v>
      </c>
      <c r="D19" s="63" t="s">
        <v>190</v>
      </c>
      <c r="E19" s="63" t="s">
        <v>155</v>
      </c>
      <c r="F19" s="13" t="str">
        <f t="shared" ca="1" si="4"/>
        <v>CN_08_07_REC180_IMG10n.jpg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CN_08_07_REC180_IMG10a.jpg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202</v>
      </c>
      <c r="K19" s="66"/>
      <c r="O19" s="2" t="str">
        <f>'Definición técnica de imagenes'!A31</f>
        <v>F10</v>
      </c>
    </row>
    <row r="20" spans="1:15" s="11" customFormat="1" ht="54" x14ac:dyDescent="0.25">
      <c r="A20" s="12" t="str">
        <f t="shared" si="6"/>
        <v>IMG11</v>
      </c>
      <c r="B20" s="62">
        <v>244097140</v>
      </c>
      <c r="C20" s="20" t="str">
        <f t="shared" si="0"/>
        <v>Recurso F7</v>
      </c>
      <c r="D20" s="63" t="s">
        <v>190</v>
      </c>
      <c r="E20" s="63" t="s">
        <v>155</v>
      </c>
      <c r="F20" s="13" t="str">
        <f t="shared" ca="1" si="4"/>
        <v>CN_08_07_REC180_IMG11n.jpg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CN_08_07_REC180_IMG11a.jpg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203</v>
      </c>
      <c r="K20" s="66" t="s">
        <v>204</v>
      </c>
      <c r="O20" s="2" t="str">
        <f>'Definición técnica de imagenes'!A32</f>
        <v>F10B</v>
      </c>
    </row>
    <row r="21" spans="1:15" s="11" customFormat="1" ht="27" x14ac:dyDescent="0.25">
      <c r="A21" s="12" t="str">
        <f t="shared" si="6"/>
        <v>IMG12</v>
      </c>
      <c r="B21" s="62">
        <v>267103565</v>
      </c>
      <c r="C21" s="20" t="str">
        <f t="shared" si="0"/>
        <v>Recurso F7</v>
      </c>
      <c r="D21" s="63" t="s">
        <v>190</v>
      </c>
      <c r="E21" s="63" t="s">
        <v>155</v>
      </c>
      <c r="F21" s="13" t="str">
        <f t="shared" ca="1" si="4"/>
        <v>CN_08_07_REC180_IMG12n.jpg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CN_08_07_REC180_IMG12a.jpg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205</v>
      </c>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2015-11-10T16:59:13Z</dcterms:modified>
</cp:coreProperties>
</file>