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showInkAnnotation="0" codeName="ThisWorkbook" autoCompressPictures="0"/>
  <mc:AlternateContent xmlns:mc="http://schemas.openxmlformats.org/markup-compatibility/2006">
    <mc:Choice Requires="x15">
      <x15ac:absPath xmlns:x15ac="http://schemas.microsoft.com/office/spreadsheetml/2010/11/ac" url="C:\PLANETA\CN_10_07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7470" windowHeight="44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K45" i="2"/>
  <c r="J21" i="2"/>
  <c r="I21" i="2"/>
  <c r="D17" i="2" s="1"/>
  <c r="D18" i="2" s="1"/>
  <c r="H21" i="2"/>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F30" i="1" l="1"/>
  <c r="G30" i="1" s="1"/>
  <c r="H30" i="1"/>
  <c r="A31" i="1"/>
  <c r="F31" i="1" l="1"/>
  <c r="G31" i="1" s="1"/>
  <c r="H31" i="1"/>
  <c r="A32" i="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comments1.xml><?xml version="1.0" encoding="utf-8"?>
<comments xmlns="http://schemas.openxmlformats.org/spreadsheetml/2006/main">
  <authors>
    <author>ASISTENTE ALEJO</author>
  </authors>
  <commentList>
    <comment ref="F3" authorId="0" shapeId="0">
      <text>
        <r>
          <rPr>
            <b/>
            <sz val="9"/>
            <color indexed="81"/>
            <rFont val="Tahoma"/>
            <charset val="1"/>
          </rPr>
          <t>JUNIO 17 DE 2016</t>
        </r>
        <r>
          <rPr>
            <sz val="9"/>
            <color indexed="81"/>
            <rFont val="Tahoma"/>
            <charset val="1"/>
          </rPr>
          <t xml:space="preserve">
</t>
        </r>
      </text>
    </comment>
  </commentList>
</comments>
</file>

<file path=xl/sharedStrings.xml><?xml version="1.0" encoding="utf-8"?>
<sst xmlns="http://schemas.openxmlformats.org/spreadsheetml/2006/main" count="441" uniqueCount="227">
  <si>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</si>
  <si>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</si>
  <si>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</si>
  <si>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</si>
  <si>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</si>
  <si>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</si>
  <si>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</si>
  <si>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</si>
  <si>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</si>
  <si>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</si>
  <si>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</si>
  <si>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</si>
  <si>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</si>
  <si>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</si>
  <si>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</si>
  <si>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</si>
  <si>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</si>
  <si>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</si>
  <si>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</si>
  <si>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</si>
  <si>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</si>
  <si>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</si>
  <si>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</si>
  <si>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</si>
  <si>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</si>
  <si>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</si>
  <si>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</si>
  <si>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</si>
  <si>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</si>
  <si>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</si>
  <si>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</si>
  <si>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</si>
  <si>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</si>
  <si>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</si>
  <si>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</si>
  <si>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</si>
  <si>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</si>
  <si>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</si>
  <si>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</si>
  <si>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</si>
  <si>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</si>
  <si>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</si>
  <si>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</si>
  <si>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</si>
  <si>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</si>
  <si>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</si>
  <si>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</si>
  <si>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</si>
  <si>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</si>
  <si>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</si>
  <si>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</si>
  <si>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</si>
  <si>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</si>
  <si>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</si>
  <si>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</si>
  <si>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</si>
  <si>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</si>
  <si>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</si>
  <si>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</si>
  <si>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</si>
  <si>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</si>
  <si>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</si>
  <si>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</si>
  <si>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</si>
  <si>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</si>
  <si>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</si>
  <si>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</si>
  <si>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</si>
  <si>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</si>
  <si>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</si>
  <si>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</si>
  <si>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</si>
  <si>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</si>
  <si>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</si>
  <si>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</si>
  <si>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</si>
  <si>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</si>
  <si>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</si>
  <si>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</si>
  <si>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</si>
  <si>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</si>
  <si>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</si>
  <si>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</si>
  <si>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</si>
  <si>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</si>
  <si>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</si>
  <si>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</si>
  <si>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</si>
  <si>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</si>
  <si>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</si>
  <si>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</si>
  <si>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</si>
  <si>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</si>
  <si>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</si>
  <si>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</si>
  <si>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</si>
  <si>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</si>
  <si>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</si>
  <si>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</si>
  <si>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</si>
  <si>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</si>
  <si>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</si>
  <si>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</si>
  <si>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</si>
  <si>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</si>
  <si>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</si>
  <si>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</si>
  <si>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</si>
  <si>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</si>
  <si>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</si>
  <si>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</si>
  <si>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</si>
  <si>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</si>
  <si>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</si>
  <si>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</si>
  <si>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</si>
  <si>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</si>
  <si>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</si>
  <si>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</si>
  <si>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</si>
  <si>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</si>
  <si>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</si>
  <si>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</si>
  <si>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</si>
  <si>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</si>
  <si>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</si>
  <si>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</si>
  <si>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</si>
  <si>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</si>
  <si>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</si>
  <si>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</si>
  <si>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</si>
  <si>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</si>
  <si>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</si>
  <si>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</si>
  <si>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</si>
  <si>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</si>
  <si>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</si>
  <si>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</si>
  <si>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</si>
  <si>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</si>
  <si>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</si>
  <si>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</si>
  <si>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</si>
  <si>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</si>
  <si>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</si>
  <si>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</si>
  <si>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</si>
  <si>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</si>
  <si>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</si>
  <si>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</si>
  <si>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</si>
  <si>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</si>
  <si>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</si>
  <si>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</si>
  <si>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</si>
  <si>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</si>
  <si>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</si>
  <si>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</si>
  <si>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</si>
  <si>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</si>
  <si>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</si>
  <si>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</si>
  <si>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</si>
  <si>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</si>
  <si>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</si>
  <si>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</si>
  <si>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</si>
  <si>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</si>
  <si>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</si>
  <si>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</si>
  <si>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</si>
  <si>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</si>
  <si>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</si>
  <si>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</si>
  <si>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</si>
  <si>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</si>
  <si>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</si>
  <si>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</si>
  <si>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</si>
  <si>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</si>
  <si>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</si>
  <si>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</si>
  <si>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</si>
  <si>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</si>
  <si>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</si>
  <si>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</si>
  <si>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MECANICA DE FLUIDOS</t>
  </si>
  <si>
    <t>DIANA GARCIA</t>
  </si>
  <si>
    <t>Cuaderno de Estudio</t>
  </si>
  <si>
    <t>Ilustración</t>
  </si>
  <si>
    <t>PAN CON MANTEQUILLA</t>
  </si>
  <si>
    <t xml:space="preserve">4° ESO/Física y química/La hidrostática/1. El concepto de presión </t>
  </si>
  <si>
    <t>CORTAR</t>
  </si>
  <si>
    <t>CN_10_07_CO</t>
  </si>
  <si>
    <t>http://image.slidesharecdn.com/presinyfuerzasenfluidos-150322144422-conversion-gate01/95/presin-y-fuerzas-en-fluidos-2-638.jpg?cb=1427053558</t>
  </si>
  <si>
    <t>4° ESO/Física y química/La hidrostática/2. Principio fundamental de la hidrostática</t>
  </si>
  <si>
    <t>BARCO</t>
  </si>
  <si>
    <t>4°ESO/Física y química/La hidrostática/2. Principio fundamental de la hidrostática</t>
  </si>
  <si>
    <t>TUBOS</t>
  </si>
  <si>
    <t>4°ESO/Física y química/La hidrostática/6. La presión amosférica</t>
  </si>
  <si>
    <t>BAROMETRO</t>
  </si>
  <si>
    <t>4°ESO/Física y química/La hidrostática/6. La presión atmosférica/6.1 la presión atmosférica y el estado del tiempo</t>
  </si>
  <si>
    <t>MAPA</t>
  </si>
  <si>
    <t>MAR</t>
  </si>
  <si>
    <t>http://3.bp.blogspot.com/_4W_JRbA-QYc/TGK-oqNwk2I/AAAAAAAAJoI/o3zBdC6n9CI/s1600/20070924klpcnafyq_60.Ees.SCO.png</t>
  </si>
  <si>
    <t>4°ESO/Física y química/La hidrostática/4. La hidrostática/ 4.2 Las aplicaciones del principio de Arquímedes</t>
  </si>
  <si>
    <t>SUBMARINO</t>
  </si>
  <si>
    <t>SEPARACION DE LIQUIDOS</t>
  </si>
  <si>
    <t>http://www.mallorcaweb.net/mirollull/imgsbloc/principi-de-Pascal.jpg</t>
  </si>
  <si>
    <t>EMBOLO</t>
  </si>
  <si>
    <t xml:space="preserve">4°ESO/Física y química/La hidrostática/3: El principio de Pascal/3.1 LA prensa hidráulica </t>
  </si>
  <si>
    <t>PRESION DE AGUA</t>
  </si>
  <si>
    <t>http://virutasf1.com/wp-content/uploads/2014/02/ala-avion.jpg</t>
  </si>
  <si>
    <t>MANGUERA</t>
  </si>
  <si>
    <t>http://4.bp.blogspot.com/-FrGt0iU2vzY/TgQSlUGPvCI/AAAAAAAAAAU/jwxmLLEsizA/s1600/Picture+2.png</t>
  </si>
  <si>
    <t>HIDRANTE</t>
  </si>
  <si>
    <t>https://download.e-bookshelf.de/download/0000/6383/61/L-X-0000638361-0001313845.XHTML/images/f0019-01.jpg</t>
  </si>
  <si>
    <t>CHIMENEAS</t>
  </si>
  <si>
    <t xml:space="preserve">AVION Tener cuidado, pues las líneas de flujo no se pueden cruzar entre sí. </t>
  </si>
  <si>
    <t xml:space="preserve">TUBERIA Cambiar la región azul indicada por color verde, cambiar tipos de letra, cambiar color de las flechas por rojo. </t>
  </si>
  <si>
    <t xml:space="preserve">FLUJO LAMINAR   • Las líneas (flechas) azules bordean la figura del ala pero nunca se cruzan. 
• Las líneas están ligeramente más cerca entre sí en la parte de arriba que en la de abajo. 
• Se deben cambiar los colores, pero todas las líneas sí deben ser del mismo color. 
</t>
  </si>
  <si>
    <t>PRENSA Modificar la S por una A de área</t>
  </si>
  <si>
    <t>FLOTAR Tener en cuenta:
1. No es necesario los recuadros blancos alrededor de las letras, pueden ser azules, del mismo color del agua. 
2. El tamaño de las flechas debe ser diferenciador. Es decir, 
3. Todas las flechas que van hacia abajo deben tener el mismo tamaño, en las tres figuras. Los tamaños que cambian es el de las flechas que van hacia arriba, así:
• En la imagen “se hunde” La flecha hacia arriba debe ser más corta que la que va hacia abajo. 
• En la imagen “Equilibrio en el líquido” el tamaño de la flecha hacia arriba debe ser igual que el de la flecha hacia abajo.
• En la imagen “Flota” El tamaño de la flecha hacia arriba debe ser mayor que el de la fecha hacia abajo. 
• Cambiar d por rho (ρ)</t>
  </si>
  <si>
    <t>TUBOS Cambio: Cambiar la zona coloreada (gris) por el color azul, pues se supone que es agua. En todos los tubos debe quedar en el mimo nivel.</t>
  </si>
  <si>
    <t>PRESION Imagen para ser creada. Las flechas se pueden hacer en color, rojo por ejemplo</t>
  </si>
  <si>
    <t xml:space="preserve">PISAR La idea es solo mostrar la imagen del pisotón hecho con un tacón alto y otra con el tacón de un zapato plano de hombre.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</si>
</sst>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10.jpg"/><Relationship Id="rId13" Type="http://schemas.openxmlformats.org/officeDocument/2006/relationships/image" Target="../media/image15.jpg"/><Relationship Id="rId18" Type="http://schemas.openxmlformats.org/officeDocument/2006/relationships/image" Target="../media/image20.png"/><Relationship Id="rId3" Type="http://schemas.openxmlformats.org/officeDocument/2006/relationships/image" Target="../media/image5.png"/><Relationship Id="rId7" Type="http://schemas.openxmlformats.org/officeDocument/2006/relationships/image" Target="../media/image9.jpg"/><Relationship Id="rId12" Type="http://schemas.openxmlformats.org/officeDocument/2006/relationships/image" Target="../media/image14.jpg"/><Relationship Id="rId17" Type="http://schemas.openxmlformats.org/officeDocument/2006/relationships/image" Target="../media/image19.jpg"/><Relationship Id="rId2" Type="http://schemas.openxmlformats.org/officeDocument/2006/relationships/image" Target="../media/image4.jpg"/><Relationship Id="rId16" Type="http://schemas.openxmlformats.org/officeDocument/2006/relationships/image" Target="../media/image18.jpg"/><Relationship Id="rId20" Type="http://schemas.openxmlformats.org/officeDocument/2006/relationships/image" Target="../media/image22.jpg"/><Relationship Id="rId1" Type="http://schemas.openxmlformats.org/officeDocument/2006/relationships/image" Target="../media/image3.jpeg"/><Relationship Id="rId6" Type="http://schemas.openxmlformats.org/officeDocument/2006/relationships/image" Target="../media/image8.jpg"/><Relationship Id="rId11" Type="http://schemas.openxmlformats.org/officeDocument/2006/relationships/image" Target="../media/image13.jpg"/><Relationship Id="rId5" Type="http://schemas.openxmlformats.org/officeDocument/2006/relationships/image" Target="../media/image7.jpg"/><Relationship Id="rId15" Type="http://schemas.openxmlformats.org/officeDocument/2006/relationships/image" Target="../media/image17.jpg"/><Relationship Id="rId10" Type="http://schemas.openxmlformats.org/officeDocument/2006/relationships/image" Target="../media/image12.png"/><Relationship Id="rId19" Type="http://schemas.openxmlformats.org/officeDocument/2006/relationships/image" Target="../media/image21.jpg"/><Relationship Id="rId4" Type="http://schemas.openxmlformats.org/officeDocument/2006/relationships/image" Target="../media/image6.jpg"/><Relationship Id="rId9" Type="http://schemas.openxmlformats.org/officeDocument/2006/relationships/image" Target="../media/image11.jpg"/><Relationship Id="rId14" Type="http://schemas.openxmlformats.org/officeDocument/2006/relationships/image" Target="../media/image16.jp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2651126</xdr:colOff>
      <xdr:row>8</xdr:row>
      <xdr:rowOff>476251</xdr:rowOff>
    </xdr:from>
    <xdr:to>
      <xdr:col>10</xdr:col>
      <xdr:colOff>1476375</xdr:colOff>
      <xdr:row>10</xdr:row>
      <xdr:rowOff>30170</xdr:rowOff>
    </xdr:to>
    <xdr:pic>
      <xdr:nvPicPr>
        <xdr:cNvPr id="2" name="1 Imagen" descr="Spreading butter with a knife on sliced brown brea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67126" y="2111376"/>
          <a:ext cx="1484312" cy="10699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xdr:colOff>
      <xdr:row>10</xdr:row>
      <xdr:rowOff>1</xdr:rowOff>
    </xdr:from>
    <xdr:to>
      <xdr:col>10</xdr:col>
      <xdr:colOff>1666875</xdr:colOff>
      <xdr:row>10</xdr:row>
      <xdr:rowOff>1071487</xdr:rowOff>
    </xdr:to>
    <xdr:pic>
      <xdr:nvPicPr>
        <xdr:cNvPr id="4"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63951" y="3162301"/>
          <a:ext cx="1666874" cy="1071486"/>
        </a:xfrm>
        <a:prstGeom prst="rect">
          <a:avLst/>
        </a:prstGeom>
      </xdr:spPr>
    </xdr:pic>
    <xdr:clientData/>
  </xdr:twoCellAnchor>
  <mc:AlternateContent xmlns:mc="http://schemas.openxmlformats.org/markup-compatibility/2006">
    <mc:Choice xmlns:a14="http://schemas.microsoft.com/office/drawing/2010/main" Requires="a14">
      <xdr:twoCellAnchor>
        <xdr:from>
          <xdr:col>10</xdr:col>
          <xdr:colOff>0</xdr:colOff>
          <xdr:row>11</xdr:row>
          <xdr:rowOff>0</xdr:rowOff>
        </xdr:from>
        <xdr:to>
          <xdr:col>10</xdr:col>
          <xdr:colOff>1704975</xdr:colOff>
          <xdr:row>11</xdr:row>
          <xdr:rowOff>1114425</xdr:rowOff>
        </xdr:to>
        <xdr:sp macro="" textlink="">
          <xdr:nvSpPr>
            <xdr:cNvPr id="2055" name="Object 7" hidden="1">
              <a:extLst>
                <a:ext uri="{63B3BB69-23CF-44E3-9099-C40C66FF867C}">
                  <a14:compatExt spid="_x0000_s205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0</xdr:colOff>
      <xdr:row>12</xdr:row>
      <xdr:rowOff>0</xdr:rowOff>
    </xdr:from>
    <xdr:to>
      <xdr:col>10</xdr:col>
      <xdr:colOff>1818155</xdr:colOff>
      <xdr:row>12</xdr:row>
      <xdr:rowOff>1369219</xdr:rowOff>
    </xdr:to>
    <xdr:pic>
      <xdr:nvPicPr>
        <xdr:cNvPr id="5"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47281" y="5429250"/>
          <a:ext cx="1818155" cy="1369219"/>
        </a:xfrm>
        <a:prstGeom prst="rect">
          <a:avLst/>
        </a:prstGeom>
      </xdr:spPr>
    </xdr:pic>
    <xdr:clientData/>
  </xdr:twoCellAnchor>
  <xdr:twoCellAnchor editAs="oneCell">
    <xdr:from>
      <xdr:col>10</xdr:col>
      <xdr:colOff>0</xdr:colOff>
      <xdr:row>13</xdr:row>
      <xdr:rowOff>0</xdr:rowOff>
    </xdr:from>
    <xdr:to>
      <xdr:col>10</xdr:col>
      <xdr:colOff>1322917</xdr:colOff>
      <xdr:row>14</xdr:row>
      <xdr:rowOff>23368</xdr:rowOff>
    </xdr:to>
    <xdr:pic>
      <xdr:nvPicPr>
        <xdr:cNvPr id="6" name="5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61833" y="6815667"/>
          <a:ext cx="1322917" cy="1610868"/>
        </a:xfrm>
        <a:prstGeom prst="rect">
          <a:avLst/>
        </a:prstGeom>
      </xdr:spPr>
    </xdr:pic>
    <xdr:clientData/>
  </xdr:twoCellAnchor>
  <xdr:twoCellAnchor editAs="oneCell">
    <xdr:from>
      <xdr:col>10</xdr:col>
      <xdr:colOff>1</xdr:colOff>
      <xdr:row>14</xdr:row>
      <xdr:rowOff>0</xdr:rowOff>
    </xdr:from>
    <xdr:to>
      <xdr:col>10</xdr:col>
      <xdr:colOff>2169585</xdr:colOff>
      <xdr:row>14</xdr:row>
      <xdr:rowOff>1047750</xdr:rowOff>
    </xdr:to>
    <xdr:pic>
      <xdr:nvPicPr>
        <xdr:cNvPr id="7" name="6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61834" y="8403167"/>
          <a:ext cx="2169584" cy="1047750"/>
        </a:xfrm>
        <a:prstGeom prst="rect">
          <a:avLst/>
        </a:prstGeom>
      </xdr:spPr>
    </xdr:pic>
    <xdr:clientData/>
  </xdr:twoCellAnchor>
  <xdr:twoCellAnchor editAs="oneCell">
    <xdr:from>
      <xdr:col>10</xdr:col>
      <xdr:colOff>0</xdr:colOff>
      <xdr:row>15</xdr:row>
      <xdr:rowOff>0</xdr:rowOff>
    </xdr:from>
    <xdr:to>
      <xdr:col>10</xdr:col>
      <xdr:colOff>1619250</xdr:colOff>
      <xdr:row>15</xdr:row>
      <xdr:rowOff>1634535</xdr:rowOff>
    </xdr:to>
    <xdr:pic>
      <xdr:nvPicPr>
        <xdr:cNvPr id="8" name="7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369393" y="9497786"/>
          <a:ext cx="1619250" cy="1634535"/>
        </a:xfrm>
        <a:prstGeom prst="rect">
          <a:avLst/>
        </a:prstGeom>
      </xdr:spPr>
    </xdr:pic>
    <xdr:clientData/>
  </xdr:twoCellAnchor>
  <xdr:twoCellAnchor editAs="oneCell">
    <xdr:from>
      <xdr:col>10</xdr:col>
      <xdr:colOff>0</xdr:colOff>
      <xdr:row>16</xdr:row>
      <xdr:rowOff>1</xdr:rowOff>
    </xdr:from>
    <xdr:to>
      <xdr:col>10</xdr:col>
      <xdr:colOff>1700893</xdr:colOff>
      <xdr:row>16</xdr:row>
      <xdr:rowOff>1738903</xdr:rowOff>
    </xdr:to>
    <xdr:pic>
      <xdr:nvPicPr>
        <xdr:cNvPr id="9" name="8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369393" y="11361965"/>
          <a:ext cx="1700893" cy="1738902"/>
        </a:xfrm>
        <a:prstGeom prst="rect">
          <a:avLst/>
        </a:prstGeom>
      </xdr:spPr>
    </xdr:pic>
    <xdr:clientData/>
  </xdr:twoCellAnchor>
  <xdr:twoCellAnchor editAs="oneCell">
    <xdr:from>
      <xdr:col>10</xdr:col>
      <xdr:colOff>0</xdr:colOff>
      <xdr:row>16</xdr:row>
      <xdr:rowOff>1796142</xdr:rowOff>
    </xdr:from>
    <xdr:to>
      <xdr:col>10</xdr:col>
      <xdr:colOff>1646464</xdr:colOff>
      <xdr:row>17</xdr:row>
      <xdr:rowOff>1694028</xdr:rowOff>
    </xdr:to>
    <xdr:pic>
      <xdr:nvPicPr>
        <xdr:cNvPr id="10" name="9 Imagen"/>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369393" y="13158106"/>
          <a:ext cx="1646464" cy="1694029"/>
        </a:xfrm>
        <a:prstGeom prst="rect">
          <a:avLst/>
        </a:prstGeom>
      </xdr:spPr>
    </xdr:pic>
    <xdr:clientData/>
  </xdr:twoCellAnchor>
  <xdr:twoCellAnchor editAs="oneCell">
    <xdr:from>
      <xdr:col>10</xdr:col>
      <xdr:colOff>0</xdr:colOff>
      <xdr:row>17</xdr:row>
      <xdr:rowOff>1796142</xdr:rowOff>
    </xdr:from>
    <xdr:to>
      <xdr:col>10</xdr:col>
      <xdr:colOff>2219666</xdr:colOff>
      <xdr:row>18</xdr:row>
      <xdr:rowOff>1578428</xdr:rowOff>
    </xdr:to>
    <xdr:pic>
      <xdr:nvPicPr>
        <xdr:cNvPr id="11" name="10 Imagen"/>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369393" y="14954249"/>
          <a:ext cx="2219666" cy="1578429"/>
        </a:xfrm>
        <a:prstGeom prst="rect">
          <a:avLst/>
        </a:prstGeom>
      </xdr:spPr>
    </xdr:pic>
    <xdr:clientData/>
  </xdr:twoCellAnchor>
  <xdr:twoCellAnchor editAs="oneCell">
    <xdr:from>
      <xdr:col>10</xdr:col>
      <xdr:colOff>0</xdr:colOff>
      <xdr:row>19</xdr:row>
      <xdr:rowOff>0</xdr:rowOff>
    </xdr:from>
    <xdr:to>
      <xdr:col>10</xdr:col>
      <xdr:colOff>2171700</xdr:colOff>
      <xdr:row>20</xdr:row>
      <xdr:rowOff>183</xdr:rowOff>
    </xdr:to>
    <xdr:pic>
      <xdr:nvPicPr>
        <xdr:cNvPr id="12" name="11 Imagen"/>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6383000" y="16649700"/>
          <a:ext cx="2171700" cy="1952808"/>
        </a:xfrm>
        <a:prstGeom prst="rect">
          <a:avLst/>
        </a:prstGeom>
      </xdr:spPr>
    </xdr:pic>
    <xdr:clientData/>
  </xdr:twoCellAnchor>
  <xdr:twoCellAnchor editAs="oneCell">
    <xdr:from>
      <xdr:col>10</xdr:col>
      <xdr:colOff>1</xdr:colOff>
      <xdr:row>20</xdr:row>
      <xdr:rowOff>0</xdr:rowOff>
    </xdr:from>
    <xdr:to>
      <xdr:col>10</xdr:col>
      <xdr:colOff>2219571</xdr:colOff>
      <xdr:row>20</xdr:row>
      <xdr:rowOff>1524000</xdr:rowOff>
    </xdr:to>
    <xdr:pic>
      <xdr:nvPicPr>
        <xdr:cNvPr id="13" name="12 Imagen"/>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6383001" y="18611850"/>
          <a:ext cx="2219570" cy="1524000"/>
        </a:xfrm>
        <a:prstGeom prst="rect">
          <a:avLst/>
        </a:prstGeom>
      </xdr:spPr>
    </xdr:pic>
    <xdr:clientData/>
  </xdr:twoCellAnchor>
  <xdr:twoCellAnchor editAs="oneCell">
    <xdr:from>
      <xdr:col>9</xdr:col>
      <xdr:colOff>2653392</xdr:colOff>
      <xdr:row>21</xdr:row>
      <xdr:rowOff>0</xdr:rowOff>
    </xdr:from>
    <xdr:to>
      <xdr:col>10</xdr:col>
      <xdr:colOff>1732738</xdr:colOff>
      <xdr:row>21</xdr:row>
      <xdr:rowOff>1809750</xdr:rowOff>
    </xdr:to>
    <xdr:pic>
      <xdr:nvPicPr>
        <xdr:cNvPr id="14" name="13 Imagen"/>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6369392" y="20193000"/>
          <a:ext cx="1732739" cy="1809750"/>
        </a:xfrm>
        <a:prstGeom prst="rect">
          <a:avLst/>
        </a:prstGeom>
      </xdr:spPr>
    </xdr:pic>
    <xdr:clientData/>
  </xdr:twoCellAnchor>
  <xdr:twoCellAnchor editAs="oneCell">
    <xdr:from>
      <xdr:col>10</xdr:col>
      <xdr:colOff>0</xdr:colOff>
      <xdr:row>22</xdr:row>
      <xdr:rowOff>0</xdr:rowOff>
    </xdr:from>
    <xdr:to>
      <xdr:col>10</xdr:col>
      <xdr:colOff>2167128</xdr:colOff>
      <xdr:row>22</xdr:row>
      <xdr:rowOff>1874520</xdr:rowOff>
    </xdr:to>
    <xdr:pic>
      <xdr:nvPicPr>
        <xdr:cNvPr id="15" name="14 Imagen"/>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6369393" y="22070786"/>
          <a:ext cx="2167128" cy="1874520"/>
        </a:xfrm>
        <a:prstGeom prst="rect">
          <a:avLst/>
        </a:prstGeom>
      </xdr:spPr>
    </xdr:pic>
    <xdr:clientData/>
  </xdr:twoCellAnchor>
  <xdr:twoCellAnchor editAs="oneCell">
    <xdr:from>
      <xdr:col>10</xdr:col>
      <xdr:colOff>0</xdr:colOff>
      <xdr:row>23</xdr:row>
      <xdr:rowOff>1</xdr:rowOff>
    </xdr:from>
    <xdr:to>
      <xdr:col>15</xdr:col>
      <xdr:colOff>31750</xdr:colOff>
      <xdr:row>23</xdr:row>
      <xdr:rowOff>2348773</xdr:rowOff>
    </xdr:to>
    <xdr:pic>
      <xdr:nvPicPr>
        <xdr:cNvPr id="17" name="16 Imagen"/>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6351250" y="24003001"/>
          <a:ext cx="2286000" cy="2348772"/>
        </a:xfrm>
        <a:prstGeom prst="rect">
          <a:avLst/>
        </a:prstGeom>
      </xdr:spPr>
    </xdr:pic>
    <xdr:clientData/>
  </xdr:twoCellAnchor>
  <xdr:twoCellAnchor editAs="oneCell">
    <xdr:from>
      <xdr:col>9</xdr:col>
      <xdr:colOff>2651124</xdr:colOff>
      <xdr:row>24</xdr:row>
      <xdr:rowOff>0</xdr:rowOff>
    </xdr:from>
    <xdr:to>
      <xdr:col>10</xdr:col>
      <xdr:colOff>1854626</xdr:colOff>
      <xdr:row>24</xdr:row>
      <xdr:rowOff>1714500</xdr:rowOff>
    </xdr:to>
    <xdr:pic>
      <xdr:nvPicPr>
        <xdr:cNvPr id="18" name="17 Imagen"/>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6351249" y="26447750"/>
          <a:ext cx="1854627" cy="1714500"/>
        </a:xfrm>
        <a:prstGeom prst="rect">
          <a:avLst/>
        </a:prstGeom>
      </xdr:spPr>
    </xdr:pic>
    <xdr:clientData/>
  </xdr:twoCellAnchor>
  <xdr:twoCellAnchor editAs="oneCell">
    <xdr:from>
      <xdr:col>10</xdr:col>
      <xdr:colOff>0</xdr:colOff>
      <xdr:row>25</xdr:row>
      <xdr:rowOff>1</xdr:rowOff>
    </xdr:from>
    <xdr:to>
      <xdr:col>10</xdr:col>
      <xdr:colOff>2143125</xdr:colOff>
      <xdr:row>25</xdr:row>
      <xdr:rowOff>1809751</xdr:rowOff>
    </xdr:to>
    <xdr:pic>
      <xdr:nvPicPr>
        <xdr:cNvPr id="19" name="18 Imagen"/>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6383000" y="28241626"/>
          <a:ext cx="2143125" cy="1809750"/>
        </a:xfrm>
        <a:prstGeom prst="rect">
          <a:avLst/>
        </a:prstGeom>
      </xdr:spPr>
    </xdr:pic>
    <xdr:clientData/>
  </xdr:twoCellAnchor>
  <xdr:twoCellAnchor editAs="oneCell">
    <xdr:from>
      <xdr:col>9</xdr:col>
      <xdr:colOff>2651124</xdr:colOff>
      <xdr:row>26</xdr:row>
      <xdr:rowOff>0</xdr:rowOff>
    </xdr:from>
    <xdr:to>
      <xdr:col>10</xdr:col>
      <xdr:colOff>2187772</xdr:colOff>
      <xdr:row>26</xdr:row>
      <xdr:rowOff>1555750</xdr:rowOff>
    </xdr:to>
    <xdr:pic>
      <xdr:nvPicPr>
        <xdr:cNvPr id="20" name="19 Imagen"/>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6351249" y="30353000"/>
          <a:ext cx="2187773" cy="1555750"/>
        </a:xfrm>
        <a:prstGeom prst="rect">
          <a:avLst/>
        </a:prstGeom>
      </xdr:spPr>
    </xdr:pic>
    <xdr:clientData/>
  </xdr:twoCellAnchor>
  <xdr:twoCellAnchor editAs="oneCell">
    <xdr:from>
      <xdr:col>10</xdr:col>
      <xdr:colOff>1</xdr:colOff>
      <xdr:row>27</xdr:row>
      <xdr:rowOff>1</xdr:rowOff>
    </xdr:from>
    <xdr:to>
      <xdr:col>10</xdr:col>
      <xdr:colOff>2133601</xdr:colOff>
      <xdr:row>27</xdr:row>
      <xdr:rowOff>1866901</xdr:rowOff>
    </xdr:to>
    <xdr:pic>
      <xdr:nvPicPr>
        <xdr:cNvPr id="21" name="20 Imagen"/>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383001" y="32118301"/>
          <a:ext cx="2133600" cy="1866900"/>
        </a:xfrm>
        <a:prstGeom prst="rect">
          <a:avLst/>
        </a:prstGeom>
      </xdr:spPr>
    </xdr:pic>
    <xdr:clientData/>
  </xdr:twoCellAnchor>
  <xdr:twoCellAnchor editAs="oneCell">
    <xdr:from>
      <xdr:col>9</xdr:col>
      <xdr:colOff>2651124</xdr:colOff>
      <xdr:row>28</xdr:row>
      <xdr:rowOff>0</xdr:rowOff>
    </xdr:from>
    <xdr:to>
      <xdr:col>10</xdr:col>
      <xdr:colOff>2195006</xdr:colOff>
      <xdr:row>28</xdr:row>
      <xdr:rowOff>1746250</xdr:rowOff>
    </xdr:to>
    <xdr:pic>
      <xdr:nvPicPr>
        <xdr:cNvPr id="22" name="21 Imagen"/>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6351249" y="34004250"/>
          <a:ext cx="2195007" cy="1746250"/>
        </a:xfrm>
        <a:prstGeom prst="rect">
          <a:avLst/>
        </a:prstGeom>
      </xdr:spPr>
    </xdr:pic>
    <xdr:clientData/>
  </xdr:twoCellAnchor>
  <mc:AlternateContent xmlns:mc="http://schemas.openxmlformats.org/markup-compatibility/2006">
    <mc:Choice xmlns:a14="http://schemas.microsoft.com/office/drawing/2010/main" Requires="a14">
      <xdr:twoCellAnchor>
        <xdr:from>
          <xdr:col>10</xdr:col>
          <xdr:colOff>0</xdr:colOff>
          <xdr:row>29</xdr:row>
          <xdr:rowOff>133350</xdr:rowOff>
        </xdr:from>
        <xdr:to>
          <xdr:col>10</xdr:col>
          <xdr:colOff>1905000</xdr:colOff>
          <xdr:row>29</xdr:row>
          <xdr:rowOff>1038225</xdr:rowOff>
        </xdr:to>
        <xdr:sp macro="" textlink="">
          <xdr:nvSpPr>
            <xdr:cNvPr id="2058" name="Object 10" hidden="1">
              <a:extLst>
                <a:ext uri="{63B3BB69-23CF-44E3-9099-C40C66FF867C}">
                  <a14:compatExt spid="_x0000_s20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2635250</xdr:colOff>
      <xdr:row>30</xdr:row>
      <xdr:rowOff>206374</xdr:rowOff>
    </xdr:from>
    <xdr:to>
      <xdr:col>10</xdr:col>
      <xdr:colOff>2238375</xdr:colOff>
      <xdr:row>30</xdr:row>
      <xdr:rowOff>1819274</xdr:rowOff>
    </xdr:to>
    <xdr:pic>
      <xdr:nvPicPr>
        <xdr:cNvPr id="23" name="22 Imagen"/>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6335375" y="37512624"/>
          <a:ext cx="2254250" cy="161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0" activePane="bottomLeft" state="frozen"/>
      <selection pane="bottomLeft" activeCell="J13" sqref="J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81" customHeight="1" x14ac:dyDescent="0.25">
      <c r="A10" s="12" t="str">
        <f>IF(OR(B10&lt;&gt;"",J10&lt;&gt;""),"IMG01","")</f>
        <v>IMG01</v>
      </c>
      <c r="B10" s="62">
        <v>168863186</v>
      </c>
      <c r="C10" s="20" t="str">
        <f t="shared" ref="C10:C41" si="0">IF(OR(B10&lt;&gt;"",J10&lt;&gt;""),IF($G$4="Recurso",CONCATENATE($G$4," ",$G$5),$G$4),"")</f>
        <v>Cuaderno de Estudio</v>
      </c>
      <c r="D10" s="63" t="s">
        <v>190</v>
      </c>
      <c r="E10" s="63" t="s">
        <v>153</v>
      </c>
      <c r="F10" s="13" t="str">
        <f t="shared" ref="F10" si="1">IF(OR(B10&lt;&gt;"",J10&lt;&gt;""),CONCATENATE($C$7,"_",$A10,IF($G$4="Cuaderno de Estudio","_small",CONCATENATE(IF(I10="","","n"),IF(LEFT($G$5,1)="F",".jpg",".png")))),"")</f>
        <v>CN_10_07_CO_IMG01_small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CN_10_07_CO_IMG01_zoom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191</v>
      </c>
      <c r="K10"/>
      <c r="O10" s="2" t="str">
        <f>'Definición técnica de imagenes'!A12</f>
        <v>M12D</v>
      </c>
    </row>
    <row r="11" spans="1:16" s="11" customFormat="1" ht="86.25" customHeight="1" x14ac:dyDescent="0.25">
      <c r="A11" s="12" t="str">
        <f t="shared" ref="A11:A18" si="3">IF(OR(B11&lt;&gt;"",J11&lt;&gt;""),CONCATENATE(LEFT(A10,3),IF(MID(A10,4,2)+1&lt;10,CONCATENATE("0",MID(A10,4,2)+1))),"")</f>
        <v>IMG02</v>
      </c>
      <c r="B11" s="62" t="s">
        <v>192</v>
      </c>
      <c r="C11" s="20" t="str">
        <f t="shared" si="0"/>
        <v>Cuaderno de Estudio</v>
      </c>
      <c r="D11" s="63" t="s">
        <v>190</v>
      </c>
      <c r="E11" s="63" t="s">
        <v>153</v>
      </c>
      <c r="F11" s="13" t="str">
        <f t="shared" ref="F11:F74" si="4">IF(OR(B11&lt;&gt;"",J11&lt;&gt;""),CONCATENATE($C$7,"_",$A11,IF($G$4="Cuaderno de Estudio","_small",CONCATENATE(IF(I11="","","n"),IF(LEFT($G$5,1)="F",".jpg",".png")))),"")</f>
        <v>CN_10_07_CO_IMG02_small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CN_10_07_CO_IMG02_zoom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s="65"/>
      <c r="O11" s="2" t="str">
        <f>'Definición técnica de imagenes'!A13</f>
        <v>M101</v>
      </c>
    </row>
    <row r="12" spans="1:16" s="11" customFormat="1" ht="90.75" customHeight="1" x14ac:dyDescent="0.25">
      <c r="A12" s="12" t="str">
        <f t="shared" si="3"/>
        <v>IMG03</v>
      </c>
      <c r="B12" s="62"/>
      <c r="C12" s="20" t="str">
        <f t="shared" si="0"/>
        <v>Cuaderno de Estudio</v>
      </c>
      <c r="D12" s="63" t="s">
        <v>190</v>
      </c>
      <c r="E12" s="63" t="s">
        <v>153</v>
      </c>
      <c r="F12" s="13" t="str">
        <f t="shared" si="4"/>
        <v>CN_10_07_CO_IMG03_small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CN_10_07_CO_IMG03_zoom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225</v>
      </c>
      <c r="K12"/>
      <c r="O12" s="2" t="str">
        <f>'Definición técnica de imagenes'!A18</f>
        <v>Diaporama F1</v>
      </c>
    </row>
    <row r="13" spans="1:16" s="11" customFormat="1" ht="109.5" customHeight="1" x14ac:dyDescent="0.25">
      <c r="A13" s="12" t="str">
        <f t="shared" si="3"/>
        <v>IMG04</v>
      </c>
      <c r="B13" s="62" t="s">
        <v>195</v>
      </c>
      <c r="C13" s="20" t="str">
        <f t="shared" si="0"/>
        <v>Cuaderno de Estudio</v>
      </c>
      <c r="D13" s="63" t="s">
        <v>190</v>
      </c>
      <c r="E13" s="63" t="s">
        <v>154</v>
      </c>
      <c r="F13" s="13" t="str">
        <f t="shared" si="4"/>
        <v>CN_10_07_CO_IMG04_small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CN_10_07_CO_IMG04_zoom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226</v>
      </c>
      <c r="K13" s="64"/>
      <c r="O13" s="2" t="str">
        <f>'Definición técnica de imagenes'!A19</f>
        <v>F4</v>
      </c>
    </row>
    <row r="14" spans="1:16" s="11" customFormat="1" ht="125.25" customHeight="1" x14ac:dyDescent="0.25">
      <c r="A14" s="12" t="str">
        <f t="shared" si="3"/>
        <v>IMG05</v>
      </c>
      <c r="B14" s="62" t="s">
        <v>196</v>
      </c>
      <c r="C14" s="20" t="str">
        <f t="shared" si="0"/>
        <v>Cuaderno de Estudio</v>
      </c>
      <c r="D14" s="63" t="s">
        <v>190</v>
      </c>
      <c r="E14" s="63" t="s">
        <v>154</v>
      </c>
      <c r="F14" s="13" t="str">
        <f t="shared" si="4"/>
        <v>CN_10_07_CO_IMG05_small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CN_10_07_CO_IMG05_zoom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197</v>
      </c>
      <c r="K14" s="64"/>
      <c r="O14" s="2" t="str">
        <f>'Definición técnica de imagenes'!A22</f>
        <v>F6</v>
      </c>
    </row>
    <row r="15" spans="1:16" s="11" customFormat="1" ht="87" customHeight="1" x14ac:dyDescent="0.25">
      <c r="A15" s="12" t="str">
        <f t="shared" si="3"/>
        <v>IMG06</v>
      </c>
      <c r="B15" s="62" t="s">
        <v>198</v>
      </c>
      <c r="C15" s="20" t="str">
        <f t="shared" si="0"/>
        <v>Cuaderno de Estudio</v>
      </c>
      <c r="D15" s="63" t="s">
        <v>190</v>
      </c>
      <c r="E15" s="63" t="s">
        <v>153</v>
      </c>
      <c r="F15" s="13" t="str">
        <f t="shared" si="4"/>
        <v>CN_10_07_CO_IMG06_small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CN_10_07_CO_IMG06_zoom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224</v>
      </c>
      <c r="K15" s="66"/>
      <c r="O15" s="2" t="str">
        <f>'Definición técnica de imagenes'!A24</f>
        <v>F6B</v>
      </c>
    </row>
    <row r="16" spans="1:16" s="11" customFormat="1" ht="147" customHeight="1" x14ac:dyDescent="0.3">
      <c r="A16" s="12" t="str">
        <f t="shared" si="3"/>
        <v>IMG07</v>
      </c>
      <c r="B16" s="62" t="s">
        <v>200</v>
      </c>
      <c r="C16" s="20" t="str">
        <f t="shared" si="0"/>
        <v>Cuaderno de Estudio</v>
      </c>
      <c r="D16" s="63" t="s">
        <v>190</v>
      </c>
      <c r="E16" s="63" t="s">
        <v>153</v>
      </c>
      <c r="F16" s="13" t="str">
        <f t="shared" si="4"/>
        <v>CN_10_07_CO_IMG07_small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CN_10_07_CO_IMG07_zoom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201</v>
      </c>
      <c r="K16" s="68"/>
      <c r="O16" s="2" t="str">
        <f>'Definición técnica de imagenes'!A25</f>
        <v>F7</v>
      </c>
    </row>
    <row r="17" spans="1:15" s="11" customFormat="1" ht="141.75" customHeight="1" x14ac:dyDescent="0.25">
      <c r="A17" s="12" t="str">
        <f t="shared" si="3"/>
        <v>IMG08</v>
      </c>
      <c r="B17" s="62" t="s">
        <v>202</v>
      </c>
      <c r="C17" s="20" t="str">
        <f t="shared" si="0"/>
        <v>Cuaderno de Estudio</v>
      </c>
      <c r="D17" s="63" t="s">
        <v>190</v>
      </c>
      <c r="E17" s="63" t="s">
        <v>154</v>
      </c>
      <c r="F17" s="13" t="str">
        <f t="shared" si="4"/>
        <v>CN_10_07_CO_IMG08_small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CN_10_07_CO_IMG08_zoom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203</v>
      </c>
      <c r="K17" s="66"/>
      <c r="O17" s="2" t="str">
        <f>'Definición técnica de imagenes'!A27</f>
        <v>F7B</v>
      </c>
    </row>
    <row r="18" spans="1:15" s="11" customFormat="1" ht="141" customHeight="1" x14ac:dyDescent="0.25">
      <c r="A18" s="12" t="str">
        <f t="shared" si="3"/>
        <v>IMG09</v>
      </c>
      <c r="B18" s="62">
        <v>299394773</v>
      </c>
      <c r="C18" s="20" t="str">
        <f t="shared" si="0"/>
        <v>Cuaderno de Estudio</v>
      </c>
      <c r="D18" s="63" t="s">
        <v>190</v>
      </c>
      <c r="E18" s="63" t="s">
        <v>154</v>
      </c>
      <c r="F18" s="13" t="str">
        <f t="shared" si="4"/>
        <v>CN_10_07_CO_IMG09_small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CN_10_07_CO_IMG09_zoom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199</v>
      </c>
      <c r="K18" s="66"/>
      <c r="O18" s="2" t="str">
        <f>'Definición técnica de imagenes'!A30</f>
        <v>F8</v>
      </c>
    </row>
    <row r="19" spans="1:15" s="11" customFormat="1" ht="126.75" customHeight="1" x14ac:dyDescent="0.3">
      <c r="A19" s="12" t="str">
        <f t="shared" ref="A19:A50" si="6">IF(OR(B19&lt;&gt;"",J19&lt;&gt;""),CONCATENATE(LEFT(A18,3),IF(MID(A18,4,2)+1&lt;10,CONCATENATE("0",MID(A18,4,2)+1),MID(A18,4,2)+1)),"")</f>
        <v>IMG10</v>
      </c>
      <c r="B19" s="62">
        <v>188207504</v>
      </c>
      <c r="C19" s="20" t="str">
        <f t="shared" si="0"/>
        <v>Cuaderno de Estudio</v>
      </c>
      <c r="D19" s="63" t="s">
        <v>190</v>
      </c>
      <c r="E19" s="63" t="s">
        <v>153</v>
      </c>
      <c r="F19" s="13" t="str">
        <f t="shared" si="4"/>
        <v>CN_10_07_CO_IMG10_small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CN_10_07_CO_IMG10_zoom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204</v>
      </c>
      <c r="K19" s="68"/>
      <c r="O19" s="2" t="str">
        <f>'Definición técnica de imagenes'!A31</f>
        <v>F10</v>
      </c>
    </row>
    <row r="20" spans="1:15" s="11" customFormat="1" ht="153.75" customHeight="1" x14ac:dyDescent="0.25">
      <c r="A20" s="12" t="str">
        <f t="shared" si="6"/>
        <v>IMG11</v>
      </c>
      <c r="B20" s="62" t="s">
        <v>205</v>
      </c>
      <c r="C20" s="20" t="str">
        <f t="shared" si="0"/>
        <v>Cuaderno de Estudio</v>
      </c>
      <c r="D20" s="63" t="s">
        <v>190</v>
      </c>
      <c r="E20" s="63" t="s">
        <v>153</v>
      </c>
      <c r="F20" s="13" t="str">
        <f t="shared" si="4"/>
        <v>CN_10_07_CO_IMG11_small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CN_10_07_CO_IMG11_zoom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223</v>
      </c>
      <c r="K20" s="66"/>
      <c r="O20" s="2" t="str">
        <f>'Definición técnica de imagenes'!A32</f>
        <v>F10B</v>
      </c>
    </row>
    <row r="21" spans="1:15" s="11" customFormat="1" ht="131.25" customHeight="1" x14ac:dyDescent="0.25">
      <c r="A21" s="12" t="str">
        <f t="shared" si="6"/>
        <v>IMG12</v>
      </c>
      <c r="B21" s="62" t="s">
        <v>206</v>
      </c>
      <c r="C21" s="20" t="str">
        <f t="shared" si="0"/>
        <v>Cuaderno de Estudio</v>
      </c>
      <c r="D21" s="63" t="s">
        <v>190</v>
      </c>
      <c r="E21" s="63" t="s">
        <v>153</v>
      </c>
      <c r="F21" s="13" t="str">
        <f t="shared" si="4"/>
        <v>CN_10_07_CO_IMG12_small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CN_10_07_CO_IMG12_zoom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207</v>
      </c>
      <c r="K21" s="66"/>
      <c r="O21" s="2" t="str">
        <f>'Definición técnica de imagenes'!A33</f>
        <v>F11</v>
      </c>
    </row>
    <row r="22" spans="1:15" s="11" customFormat="1" ht="147.75" customHeight="1" x14ac:dyDescent="0.25">
      <c r="A22" s="12" t="str">
        <f t="shared" si="6"/>
        <v>IMG13</v>
      </c>
      <c r="B22" s="62">
        <v>332624834</v>
      </c>
      <c r="C22" s="20" t="str">
        <f t="shared" si="0"/>
        <v>Cuaderno de Estudio</v>
      </c>
      <c r="D22" s="63" t="s">
        <v>190</v>
      </c>
      <c r="E22" s="63" t="s">
        <v>154</v>
      </c>
      <c r="F22" s="13" t="str">
        <f t="shared" si="4"/>
        <v>CN_10_07_CO_IMG13_small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CN_10_07_CO_IMG13_zoom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208</v>
      </c>
      <c r="K22" s="69"/>
      <c r="O22" s="2" t="str">
        <f>'Definición técnica de imagenes'!A34</f>
        <v>F12</v>
      </c>
    </row>
    <row r="23" spans="1:15" s="11" customFormat="1" ht="150.75" customHeight="1" x14ac:dyDescent="0.25">
      <c r="A23" s="12" t="str">
        <f t="shared" si="6"/>
        <v>IMG14</v>
      </c>
      <c r="B23" s="62" t="s">
        <v>209</v>
      </c>
      <c r="C23" s="20" t="str">
        <f t="shared" si="0"/>
        <v>Cuaderno de Estudio</v>
      </c>
      <c r="D23" s="63" t="s">
        <v>190</v>
      </c>
      <c r="E23" s="63" t="s">
        <v>154</v>
      </c>
      <c r="F23" s="13" t="str">
        <f t="shared" si="4"/>
        <v>CN_10_07_CO_IMG14_small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CN_10_07_CO_IMG14_zoom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210</v>
      </c>
      <c r="K23" s="64"/>
      <c r="O23" s="2" t="str">
        <f>'Definición técnica de imagenes'!A35</f>
        <v>F13</v>
      </c>
    </row>
    <row r="24" spans="1:15" s="11" customFormat="1" ht="192.75" customHeight="1" x14ac:dyDescent="0.25">
      <c r="A24" s="12" t="str">
        <f t="shared" si="6"/>
        <v>IMG15</v>
      </c>
      <c r="B24" s="62" t="s">
        <v>211</v>
      </c>
      <c r="C24" s="20" t="str">
        <f t="shared" si="0"/>
        <v>Cuaderno de Estudio</v>
      </c>
      <c r="D24" s="63" t="s">
        <v>190</v>
      </c>
      <c r="E24" s="63"/>
      <c r="F24" s="13" t="str">
        <f t="shared" si="4"/>
        <v>CN_10_07_CO_IMG15_small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CN_10_07_CO_IMG15_zoom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222</v>
      </c>
      <c r="K24" s="65"/>
      <c r="O24" s="2" t="str">
        <f>'Definición técnica de imagenes'!A37</f>
        <v>F13B</v>
      </c>
    </row>
    <row r="25" spans="1:15" s="11" customFormat="1" ht="146.25" customHeight="1" x14ac:dyDescent="0.25">
      <c r="A25" s="12" t="str">
        <f t="shared" si="6"/>
        <v>IMG16</v>
      </c>
      <c r="B25" s="62">
        <v>300182681</v>
      </c>
      <c r="C25" s="20" t="str">
        <f t="shared" si="0"/>
        <v>Cuaderno de Estudio</v>
      </c>
      <c r="D25" s="63" t="s">
        <v>190</v>
      </c>
      <c r="E25" s="63" t="s">
        <v>154</v>
      </c>
      <c r="F25" s="13" t="str">
        <f t="shared" si="4"/>
        <v>CN_10_07_CO_IMG16_small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CN_10_07_CO_IMG16_zoom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212</v>
      </c>
      <c r="K25" s="64"/>
    </row>
    <row r="26" spans="1:15" s="11" customFormat="1" ht="161.25" customHeight="1" x14ac:dyDescent="0.25">
      <c r="A26" s="12" t="str">
        <f t="shared" si="6"/>
        <v>IMG17</v>
      </c>
      <c r="B26" s="62" t="s">
        <v>213</v>
      </c>
      <c r="C26" s="20" t="str">
        <f t="shared" si="0"/>
        <v>Cuaderno de Estudio</v>
      </c>
      <c r="D26" s="63" t="s">
        <v>190</v>
      </c>
      <c r="E26" s="63" t="s">
        <v>153</v>
      </c>
      <c r="F26" s="13" t="str">
        <f t="shared" si="4"/>
        <v>CN_10_07_CO_IMG17_small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CN_10_07_CO_IMG17_zoom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221</v>
      </c>
      <c r="K26" s="64"/>
    </row>
    <row r="27" spans="1:15" s="11" customFormat="1" ht="129" customHeight="1" x14ac:dyDescent="0.25">
      <c r="A27" s="12" t="str">
        <f t="shared" si="6"/>
        <v>IMG18</v>
      </c>
      <c r="B27" s="62">
        <v>377861095</v>
      </c>
      <c r="C27" s="20" t="str">
        <f t="shared" si="0"/>
        <v>Cuaderno de Estudio</v>
      </c>
      <c r="D27" s="63" t="s">
        <v>190</v>
      </c>
      <c r="E27" s="63" t="s">
        <v>153</v>
      </c>
      <c r="F27" s="13" t="str">
        <f t="shared" si="4"/>
        <v>CN_10_07_CO_IMG18_small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CN_10_07_CO_IMG18_zoom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t="s">
        <v>214</v>
      </c>
      <c r="K27" s="64"/>
      <c r="O27" s="2"/>
    </row>
    <row r="28" spans="1:15" s="11" customFormat="1" ht="158.25" customHeight="1" x14ac:dyDescent="0.25">
      <c r="A28" s="12" t="str">
        <f t="shared" si="6"/>
        <v>IMG19</v>
      </c>
      <c r="B28" s="62" t="s">
        <v>215</v>
      </c>
      <c r="C28" s="20" t="str">
        <f t="shared" si="0"/>
        <v>Cuaderno de Estudio</v>
      </c>
      <c r="D28" s="63" t="s">
        <v>190</v>
      </c>
      <c r="E28" s="63" t="s">
        <v>153</v>
      </c>
      <c r="F28" s="13" t="str">
        <f t="shared" si="4"/>
        <v>CN_10_07_CO_IMG19_small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CN_10_07_CO_IMG19_zoom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t="s">
        <v>220</v>
      </c>
      <c r="K28" s="64"/>
    </row>
    <row r="29" spans="1:15" s="11" customFormat="1" ht="141.75" customHeight="1" x14ac:dyDescent="0.25">
      <c r="A29" s="12" t="str">
        <f t="shared" si="6"/>
        <v>IMG20</v>
      </c>
      <c r="B29" s="62">
        <v>99367406</v>
      </c>
      <c r="C29" s="20" t="str">
        <f t="shared" si="0"/>
        <v>Cuaderno de Estudio</v>
      </c>
      <c r="D29" s="63" t="s">
        <v>190</v>
      </c>
      <c r="E29" s="63" t="s">
        <v>153</v>
      </c>
      <c r="F29" s="13" t="str">
        <f t="shared" si="4"/>
        <v>CN_10_07_CO_IMG20_small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CN_10_07_CO_IMG20_zoom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t="s">
        <v>216</v>
      </c>
      <c r="K29" s="64"/>
    </row>
    <row r="30" spans="1:15" s="11" customFormat="1" ht="132.75" customHeight="1" x14ac:dyDescent="0.25">
      <c r="A30" s="12" t="str">
        <f t="shared" si="6"/>
        <v>IMG21</v>
      </c>
      <c r="B30" s="62" t="s">
        <v>217</v>
      </c>
      <c r="C30" s="20" t="str">
        <f t="shared" si="0"/>
        <v>Cuaderno de Estudio</v>
      </c>
      <c r="D30" s="63" t="s">
        <v>190</v>
      </c>
      <c r="E30" s="63" t="s">
        <v>153</v>
      </c>
      <c r="F30" s="13" t="str">
        <f t="shared" si="4"/>
        <v>CN_10_07_CO_IMG21_small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CN_10_07_CO_IMG21_zoom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t="s">
        <v>219</v>
      </c>
      <c r="K30"/>
    </row>
    <row r="31" spans="1:15" s="11" customFormat="1" ht="167.25" customHeight="1" x14ac:dyDescent="0.25">
      <c r="A31" s="12" t="str">
        <f t="shared" si="6"/>
        <v>IMG22</v>
      </c>
      <c r="B31" s="62">
        <v>321742748</v>
      </c>
      <c r="C31" s="20" t="str">
        <f t="shared" si="0"/>
        <v>Cuaderno de Estudio</v>
      </c>
      <c r="D31" s="63" t="s">
        <v>190</v>
      </c>
      <c r="E31" s="63" t="s">
        <v>153</v>
      </c>
      <c r="F31" s="13" t="str">
        <f t="shared" si="4"/>
        <v>CN_10_07_CO_IMG22_small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CN_10_07_CO_IMG22_zoom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t="s">
        <v>218</v>
      </c>
      <c r="K31" s="64"/>
    </row>
    <row r="32" spans="1:15" s="11" customFormat="1" ht="174"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98.7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5" r:id="rId4">
          <objectPr defaultSize="0" autoPict="0" r:id="rId5">
            <anchor moveWithCells="1" sizeWithCells="1">
              <from>
                <xdr:col>10</xdr:col>
                <xdr:colOff>0</xdr:colOff>
                <xdr:row>11</xdr:row>
                <xdr:rowOff>0</xdr:rowOff>
              </from>
              <to>
                <xdr:col>10</xdr:col>
                <xdr:colOff>1704975</xdr:colOff>
                <xdr:row>11</xdr:row>
                <xdr:rowOff>1114425</xdr:rowOff>
              </to>
            </anchor>
          </objectPr>
        </oleObject>
      </mc:Choice>
      <mc:Fallback>
        <oleObject progId="PBrush" shapeId="2055" r:id="rId4"/>
      </mc:Fallback>
    </mc:AlternateContent>
    <mc:AlternateContent xmlns:mc="http://schemas.openxmlformats.org/markup-compatibility/2006">
      <mc:Choice Requires="x14">
        <oleObject progId="PBrush" shapeId="2058" r:id="rId6">
          <objectPr defaultSize="0" autoPict="0" r:id="rId7">
            <anchor moveWithCells="1" sizeWithCells="1">
              <from>
                <xdr:col>10</xdr:col>
                <xdr:colOff>0</xdr:colOff>
                <xdr:row>29</xdr:row>
                <xdr:rowOff>133350</xdr:rowOff>
              </from>
              <to>
                <xdr:col>10</xdr:col>
                <xdr:colOff>1905000</xdr:colOff>
                <xdr:row>29</xdr:row>
                <xdr:rowOff>1038225</xdr:rowOff>
              </to>
            </anchor>
          </objectPr>
        </oleObject>
      </mc:Choice>
      <mc:Fallback>
        <oleObject progId="PBrush" shapeId="2058" r:id="rId6"/>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GARCIA</dc:creator>
  <cp:lastModifiedBy>user</cp:lastModifiedBy>
  <dcterms:created xsi:type="dcterms:W3CDTF">2014-07-01T23:43:25Z</dcterms:created>
  <dcterms:modified xsi:type="dcterms:W3CDTF">2016-06-17T22:15:53Z</dcterms:modified>
</cp:coreProperties>
</file>