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<sst xmlns="http://schemas.openxmlformats.org/spreadsheetml/2006/main" count="404" uniqueCount="193">
  <si>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</si>
  <si>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</si>
  <si>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</si>
  <si>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</si>
  <si>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</si>
  <si>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</si>
  <si>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</si>
  <si>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</si>
  <si>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</si>
  <si>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</si>
  <si>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</si>
  <si>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</si>
  <si>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</si>
  <si>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</si>
  <si>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</si>
  <si>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</si>
  <si>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</si>
  <si>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</si>
  <si>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</si>
  <si>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</si>
  <si>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</si>
  <si>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</si>
  <si>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</si>
  <si>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</si>
  <si>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</si>
  <si>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</si>
  <si>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</si>
  <si>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</si>
  <si>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</si>
  <si>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</si>
  <si>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</si>
  <si>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</si>
  <si>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</si>
  <si>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</si>
  <si>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</si>
  <si>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</si>
  <si>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</si>
  <si>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</si>
  <si>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</si>
  <si>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</si>
  <si>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</si>
  <si>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</si>
  <si>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</si>
  <si>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</si>
  <si>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</si>
  <si>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</si>
  <si>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</si>
  <si>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</si>
  <si>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</si>
  <si>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</si>
  <si>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</si>
  <si>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</si>
  <si>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</si>
  <si>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</si>
  <si>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</si>
  <si>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</si>
  <si>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</si>
  <si>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</si>
  <si>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</si>
  <si>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</si>
  <si>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</si>
  <si>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</si>
  <si>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</si>
  <si>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</si>
  <si>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</si>
  <si>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</si>
  <si>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</si>
  <si>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</si>
  <si>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</si>
  <si>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</si>
  <si>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</si>
  <si>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</si>
  <si>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</si>
  <si>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</si>
  <si>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</si>
  <si>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</si>
  <si>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</si>
  <si>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</si>
  <si>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</si>
  <si>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</si>
  <si>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</si>
  <si>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</si>
  <si>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</si>
  <si>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</si>
  <si>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</si>
  <si>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</si>
  <si>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</si>
  <si>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</si>
  <si>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</si>
  <si>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</si>
  <si>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</si>
  <si>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</si>
  <si>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</si>
  <si>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</si>
  <si>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</si>
  <si>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</si>
  <si>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</si>
  <si>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</si>
  <si>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</si>
  <si>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</si>
  <si>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</si>
  <si>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</si>
  <si>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</si>
  <si>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</si>
  <si>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</si>
  <si>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</si>
  <si>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</si>
  <si>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</si>
  <si>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</si>
  <si>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</si>
  <si>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</si>
  <si>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</si>
  <si>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</si>
  <si>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</si>
  <si>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</si>
  <si>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</si>
  <si>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</si>
  <si>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</si>
  <si>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</si>
  <si>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</si>
  <si>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</si>
  <si>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</si>
  <si>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</si>
  <si>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</si>
  <si>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</si>
  <si>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</si>
  <si>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</si>
  <si>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</si>
  <si>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</si>
  <si>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</si>
  <si>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</si>
  <si>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</si>
  <si>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</si>
  <si>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</si>
  <si>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</si>
  <si>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</si>
  <si>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</si>
  <si>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</si>
  <si>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</si>
  <si>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</si>
  <si>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</si>
  <si>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</si>
  <si>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</si>
  <si>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</si>
  <si>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</si>
  <si>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</si>
  <si>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</si>
  <si>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</si>
  <si>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</si>
  <si>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</si>
  <si>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</si>
  <si>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</si>
  <si>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</si>
  <si>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</si>
  <si>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</si>
  <si>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</si>
  <si>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</si>
  <si>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</si>
  <si>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</si>
  <si>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</si>
  <si>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</si>
  <si>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</si>
  <si>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</si>
  <si>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</si>
  <si>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</si>
  <si>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</si>
  <si>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</si>
  <si>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</si>
  <si>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</si>
  <si>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</si>
  <si>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</si>
  <si>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</si>
  <si>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</si>
  <si>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</si>
  <si>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</si>
  <si>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</si>
  <si>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</si>
  <si>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</si>
  <si>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</si>
  <si>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</si>
  <si>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</si>
  <si>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</si>
  <si>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</si>
  <si>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</si>
  <si>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</si>
  <si>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</si>
  <si>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</si>
  <si>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derivados de ácidos carboxílicos y las funciones nitrogenadas</t>
  </si>
  <si>
    <t xml:space="preserve">Lyz Bernal </t>
  </si>
  <si>
    <t>CN_11_13_REC230</t>
  </si>
  <si>
    <t xml:space="preserve">Ver descripción y observaciones </t>
  </si>
  <si>
    <t>Ilustración</t>
  </si>
  <si>
    <t>Realizar igual 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</si>
</sst>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309561</xdr:colOff>
      <xdr:row>9</xdr:row>
      <xdr:rowOff>142875</xdr:rowOff>
    </xdr:from>
    <xdr:to>
      <xdr:col>9</xdr:col>
      <xdr:colOff>3865562</xdr:colOff>
      <xdr:row>9</xdr:row>
      <xdr:rowOff>1369510</xdr:rowOff>
    </xdr:to>
    <xdr:pic>
      <xdr:nvPicPr>
        <xdr:cNvPr id="2" name="Imagen 1"/>
        <xdr:cNvPicPr>
          <a:picLocks noChangeAspect="1"/>
        </xdr:cNvPicPr>
      </xdr:nvPicPr>
      <xdr:blipFill rotWithShape="1">
        <a:blip xmlns:r="http://schemas.openxmlformats.org/officeDocument/2006/relationships" r:embed="rId1"/>
        <a:srcRect l="33635" t="11048" r="37957" b="71523"/>
        <a:stretch/>
      </xdr:blipFill>
      <xdr:spPr>
        <a:xfrm>
          <a:off x="14025561" y="2262188"/>
          <a:ext cx="3556001" cy="1226635"/>
        </a:xfrm>
        <a:prstGeom prst="rect">
          <a:avLst/>
        </a:prstGeom>
      </xdr:spPr>
    </xdr:pic>
    <xdr:clientData/>
  </xdr:twoCellAnchor>
  <xdr:twoCellAnchor editAs="oneCell">
    <xdr:from>
      <xdr:col>9</xdr:col>
      <xdr:colOff>79375</xdr:colOff>
      <xdr:row>10</xdr:row>
      <xdr:rowOff>79374</xdr:rowOff>
    </xdr:from>
    <xdr:to>
      <xdr:col>9</xdr:col>
      <xdr:colOff>4254500</xdr:colOff>
      <xdr:row>10</xdr:row>
      <xdr:rowOff>1481326</xdr:rowOff>
    </xdr:to>
    <xdr:pic>
      <xdr:nvPicPr>
        <xdr:cNvPr id="3" name="Imagen 2"/>
        <xdr:cNvPicPr>
          <a:picLocks noChangeAspect="1"/>
        </xdr:cNvPicPr>
      </xdr:nvPicPr>
      <xdr:blipFill rotWithShape="1">
        <a:blip xmlns:r="http://schemas.openxmlformats.org/officeDocument/2006/relationships" r:embed="rId1"/>
        <a:srcRect l="35813" t="31646" r="36868" b="57614"/>
        <a:stretch/>
      </xdr:blipFill>
      <xdr:spPr>
        <a:xfrm>
          <a:off x="13795375" y="3762374"/>
          <a:ext cx="4175125" cy="1401952"/>
        </a:xfrm>
        <a:prstGeom prst="rect">
          <a:avLst/>
        </a:prstGeom>
      </xdr:spPr>
    </xdr:pic>
    <xdr:clientData/>
  </xdr:twoCellAnchor>
  <xdr:twoCellAnchor editAs="oneCell">
    <xdr:from>
      <xdr:col>9</xdr:col>
      <xdr:colOff>269875</xdr:colOff>
      <xdr:row>11</xdr:row>
      <xdr:rowOff>134938</xdr:rowOff>
    </xdr:from>
    <xdr:to>
      <xdr:col>9</xdr:col>
      <xdr:colOff>4056998</xdr:colOff>
      <xdr:row>11</xdr:row>
      <xdr:rowOff>1203884</xdr:rowOff>
    </xdr:to>
    <xdr:pic>
      <xdr:nvPicPr>
        <xdr:cNvPr id="4" name="Imagen 3"/>
        <xdr:cNvPicPr>
          <a:picLocks noChangeAspect="1"/>
        </xdr:cNvPicPr>
      </xdr:nvPicPr>
      <xdr:blipFill rotWithShape="1">
        <a:blip xmlns:r="http://schemas.openxmlformats.org/officeDocument/2006/relationships" r:embed="rId1"/>
        <a:srcRect l="42444" t="40977" r="33008" b="46699"/>
        <a:stretch/>
      </xdr:blipFill>
      <xdr:spPr>
        <a:xfrm>
          <a:off x="13985875" y="5381626"/>
          <a:ext cx="3787123" cy="1068946"/>
        </a:xfrm>
        <a:prstGeom prst="rect">
          <a:avLst/>
        </a:prstGeom>
      </xdr:spPr>
    </xdr:pic>
    <xdr:clientData/>
  </xdr:twoCellAnchor>
  <xdr:twoCellAnchor editAs="oneCell">
    <xdr:from>
      <xdr:col>9</xdr:col>
      <xdr:colOff>563563</xdr:colOff>
      <xdr:row>12</xdr:row>
      <xdr:rowOff>158750</xdr:rowOff>
    </xdr:from>
    <xdr:to>
      <xdr:col>9</xdr:col>
      <xdr:colOff>4180078</xdr:colOff>
      <xdr:row>12</xdr:row>
      <xdr:rowOff>1369363</xdr:rowOff>
    </xdr:to>
    <xdr:pic>
      <xdr:nvPicPr>
        <xdr:cNvPr id="5" name="Imagen 4"/>
        <xdr:cNvPicPr>
          <a:picLocks noChangeAspect="1"/>
        </xdr:cNvPicPr>
      </xdr:nvPicPr>
      <xdr:blipFill rotWithShape="1">
        <a:blip xmlns:r="http://schemas.openxmlformats.org/officeDocument/2006/relationships" r:embed="rId1"/>
        <a:srcRect l="39573" t="54709" r="37067" b="31382"/>
        <a:stretch/>
      </xdr:blipFill>
      <xdr:spPr>
        <a:xfrm>
          <a:off x="14279563" y="6969125"/>
          <a:ext cx="3616515" cy="1210613"/>
        </a:xfrm>
        <a:prstGeom prst="rect">
          <a:avLst/>
        </a:prstGeom>
      </xdr:spPr>
    </xdr:pic>
    <xdr:clientData/>
  </xdr:twoCellAnchor>
  <xdr:twoCellAnchor editAs="oneCell">
    <xdr:from>
      <xdr:col>9</xdr:col>
      <xdr:colOff>0</xdr:colOff>
      <xdr:row>13</xdr:row>
      <xdr:rowOff>0</xdr:rowOff>
    </xdr:from>
    <xdr:to>
      <xdr:col>9</xdr:col>
      <xdr:colOff>3716650</xdr:colOff>
      <xdr:row>13</xdr:row>
      <xdr:rowOff>1493949</xdr:rowOff>
    </xdr:to>
    <xdr:pic>
      <xdr:nvPicPr>
        <xdr:cNvPr id="6" name="Imagen 5"/>
        <xdr:cNvPicPr>
          <a:picLocks noChangeAspect="1"/>
        </xdr:cNvPicPr>
      </xdr:nvPicPr>
      <xdr:blipFill rotWithShape="1">
        <a:blip xmlns:r="http://schemas.openxmlformats.org/officeDocument/2006/relationships" r:embed="rId1"/>
        <a:srcRect l="40762" t="70731" r="39046" b="14832"/>
        <a:stretch/>
      </xdr:blipFill>
      <xdr:spPr>
        <a:xfrm>
          <a:off x="13716000" y="8374063"/>
          <a:ext cx="3716650" cy="1493949"/>
        </a:xfrm>
        <a:prstGeom prst="rect">
          <a:avLst/>
        </a:prstGeom>
      </xdr:spPr>
    </xdr:pic>
    <xdr:clientData/>
  </xdr:twoCellAnchor>
  <xdr:twoCellAnchor editAs="oneCell">
    <xdr:from>
      <xdr:col>9</xdr:col>
      <xdr:colOff>127000</xdr:colOff>
      <xdr:row>14</xdr:row>
      <xdr:rowOff>127000</xdr:rowOff>
    </xdr:from>
    <xdr:to>
      <xdr:col>9</xdr:col>
      <xdr:colOff>3945324</xdr:colOff>
      <xdr:row>14</xdr:row>
      <xdr:rowOff>1002763</xdr:rowOff>
    </xdr:to>
    <xdr:pic>
      <xdr:nvPicPr>
        <xdr:cNvPr id="7" name="Imagen 6"/>
        <xdr:cNvPicPr>
          <a:picLocks noChangeAspect="1"/>
        </xdr:cNvPicPr>
      </xdr:nvPicPr>
      <xdr:blipFill rotWithShape="1">
        <a:blip xmlns:r="http://schemas.openxmlformats.org/officeDocument/2006/relationships" r:embed="rId2"/>
        <a:srcRect l="36802" t="18442" r="41620" b="72755"/>
        <a:stretch/>
      </xdr:blipFill>
      <xdr:spPr>
        <a:xfrm>
          <a:off x="13843000" y="10064750"/>
          <a:ext cx="3818324" cy="875763"/>
        </a:xfrm>
        <a:prstGeom prst="rect">
          <a:avLst/>
        </a:prstGeom>
      </xdr:spPr>
    </xdr:pic>
    <xdr:clientData/>
  </xdr:twoCellAnchor>
  <xdr:twoCellAnchor editAs="oneCell">
    <xdr:from>
      <xdr:col>9</xdr:col>
      <xdr:colOff>1143000</xdr:colOff>
      <xdr:row>15</xdr:row>
      <xdr:rowOff>79375</xdr:rowOff>
    </xdr:from>
    <xdr:to>
      <xdr:col>9</xdr:col>
      <xdr:colOff>2830132</xdr:colOff>
      <xdr:row>15</xdr:row>
      <xdr:rowOff>1313860</xdr:rowOff>
    </xdr:to>
    <xdr:pic>
      <xdr:nvPicPr>
        <xdr:cNvPr id="9" name="Imagen 8"/>
        <xdr:cNvPicPr>
          <a:picLocks noChangeAspect="1"/>
        </xdr:cNvPicPr>
      </xdr:nvPicPr>
      <xdr:blipFill rotWithShape="1">
        <a:blip xmlns:r="http://schemas.openxmlformats.org/officeDocument/2006/relationships" r:embed="rId3"/>
        <a:srcRect l="39673" t="29709" r="48152" b="54446"/>
        <a:stretch/>
      </xdr:blipFill>
      <xdr:spPr>
        <a:xfrm>
          <a:off x="14859000" y="11580813"/>
          <a:ext cx="1687132" cy="1234485"/>
        </a:xfrm>
        <a:prstGeom prst="rect">
          <a:avLst/>
        </a:prstGeom>
      </xdr:spPr>
    </xdr:pic>
    <xdr:clientData/>
  </xdr:twoCellAnchor>
  <xdr:twoCellAnchor editAs="oneCell">
    <xdr:from>
      <xdr:col>9</xdr:col>
      <xdr:colOff>698500</xdr:colOff>
      <xdr:row>16</xdr:row>
      <xdr:rowOff>277812</xdr:rowOff>
    </xdr:from>
    <xdr:to>
      <xdr:col>9</xdr:col>
      <xdr:colOff>3235638</xdr:colOff>
      <xdr:row>16</xdr:row>
      <xdr:rowOff>1435103</xdr:rowOff>
    </xdr:to>
    <xdr:pic>
      <xdr:nvPicPr>
        <xdr:cNvPr id="10" name="Imagen 9"/>
        <xdr:cNvPicPr>
          <a:picLocks noChangeAspect="1"/>
        </xdr:cNvPicPr>
      </xdr:nvPicPr>
      <xdr:blipFill rotWithShape="1">
        <a:blip xmlns:r="http://schemas.openxmlformats.org/officeDocument/2006/relationships" r:embed="rId3"/>
        <a:srcRect l="41652" t="48724" r="41422" b="37544"/>
        <a:stretch/>
      </xdr:blipFill>
      <xdr:spPr>
        <a:xfrm>
          <a:off x="14414500" y="13342937"/>
          <a:ext cx="2537138" cy="1157291"/>
        </a:xfrm>
        <a:prstGeom prst="rect">
          <a:avLst/>
        </a:prstGeom>
      </xdr:spPr>
    </xdr:pic>
    <xdr:clientData/>
  </xdr:twoCellAnchor>
  <xdr:twoCellAnchor editAs="oneCell">
    <xdr:from>
      <xdr:col>9</xdr:col>
      <xdr:colOff>381000</xdr:colOff>
      <xdr:row>17</xdr:row>
      <xdr:rowOff>206375</xdr:rowOff>
    </xdr:from>
    <xdr:to>
      <xdr:col>9</xdr:col>
      <xdr:colOff>4080944</xdr:colOff>
      <xdr:row>17</xdr:row>
      <xdr:rowOff>1172290</xdr:rowOff>
    </xdr:to>
    <xdr:pic>
      <xdr:nvPicPr>
        <xdr:cNvPr id="11" name="Imagen 10"/>
        <xdr:cNvPicPr>
          <a:picLocks noChangeAspect="1"/>
        </xdr:cNvPicPr>
      </xdr:nvPicPr>
      <xdr:blipFill rotWithShape="1">
        <a:blip xmlns:r="http://schemas.openxmlformats.org/officeDocument/2006/relationships" r:embed="rId3"/>
        <a:srcRect l="38881" t="65801" r="38749" b="23812"/>
        <a:stretch/>
      </xdr:blipFill>
      <xdr:spPr>
        <a:xfrm>
          <a:off x="14097000" y="14787563"/>
          <a:ext cx="3699944" cy="965915"/>
        </a:xfrm>
        <a:prstGeom prst="rect">
          <a:avLst/>
        </a:prstGeom>
      </xdr:spPr>
    </xdr:pic>
    <xdr:clientData/>
  </xdr:twoCellAnchor>
  <xdr:twoCellAnchor editAs="oneCell">
    <xdr:from>
      <xdr:col>9</xdr:col>
      <xdr:colOff>150812</xdr:colOff>
      <xdr:row>18</xdr:row>
      <xdr:rowOff>111125</xdr:rowOff>
    </xdr:from>
    <xdr:to>
      <xdr:col>9</xdr:col>
      <xdr:colOff>3915730</xdr:colOff>
      <xdr:row>18</xdr:row>
      <xdr:rowOff>1091729</xdr:rowOff>
    </xdr:to>
    <xdr:pic>
      <xdr:nvPicPr>
        <xdr:cNvPr id="12" name="Imagen 11"/>
        <xdr:cNvPicPr>
          <a:picLocks noChangeAspect="1"/>
        </xdr:cNvPicPr>
      </xdr:nvPicPr>
      <xdr:blipFill rotWithShape="1">
        <a:blip xmlns:r="http://schemas.openxmlformats.org/officeDocument/2006/relationships" r:embed="rId3"/>
        <a:srcRect l="43731" t="76894" r="34691" b="13110"/>
        <a:stretch/>
      </xdr:blipFill>
      <xdr:spPr>
        <a:xfrm>
          <a:off x="13866812" y="16256000"/>
          <a:ext cx="3764918" cy="9806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1"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57.12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M6A</v>
      </c>
      <c r="D10" s="63" t="s">
        <v>191</v>
      </c>
      <c r="E10" s="63" t="s">
        <v>155</v>
      </c>
      <c r="F10" s="13" t="str">
        <f t="shared" ref="F10" ca="1" si="1">IF(OR(B10&lt;&gt;"",J10&lt;&gt;""),CONCATENATE($C$7,"_",$A10,IF($G$4="Cuaderno de Estudio","_small",CONCATENATE(IF(I10="","","n"),IF(LEFT($G$5,1)="F",".jpg",".png")))),"")</f>
        <v>CN_11_13_REC230_IMG01n.png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CN_11_13_REC230_IMG01a.png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23" customHeight="1" x14ac:dyDescent="0.25">
      <c r="A11" s="12" t="str">
        <f t="shared" ref="A11:A18" si="3">IF(OR(B11&lt;&gt;"",J11&lt;&gt;""),CONCATENATE(LEFT(A10,3),IF(MID(A10,4,2)+1&lt;10,CONCATENATE("0",MID(A10,4,2)+1))),"")</f>
        <v>IMG02</v>
      </c>
      <c r="B11" s="62" t="s">
        <v>190</v>
      </c>
      <c r="C11" s="20" t="str">
        <f t="shared" si="0"/>
        <v>Recurso M6A</v>
      </c>
      <c r="D11" s="63" t="s">
        <v>191</v>
      </c>
      <c r="E11" s="63" t="s">
        <v>155</v>
      </c>
      <c r="F11" s="13" t="str">
        <f t="shared" ref="F11:F74" ca="1" si="4">IF(OR(B11&lt;&gt;"",J11&lt;&gt;""),CONCATENATE($C$7,"_",$A11,IF($G$4="Cuaderno de Estudio","_small",CONCATENATE(IF(I11="","","n"),IF(LEFT($G$5,1)="F",".jpg",".png")))),"")</f>
        <v>CN_11_13_REC230_IMG02n.png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CN_11_13_REC230_IMG02a.png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192</v>
      </c>
      <c r="O11" s="2" t="str">
        <f>'Definición técnica de imagenes'!A13</f>
        <v>M101</v>
      </c>
    </row>
    <row r="12" spans="1:16" s="11" customFormat="1" ht="123" customHeight="1" x14ac:dyDescent="0.25">
      <c r="A12" s="12" t="str">
        <f t="shared" si="3"/>
        <v>IMG03</v>
      </c>
      <c r="B12" s="62" t="s">
        <v>190</v>
      </c>
      <c r="C12" s="20" t="str">
        <f t="shared" si="0"/>
        <v>Recurso M6A</v>
      </c>
      <c r="D12" s="63" t="s">
        <v>191</v>
      </c>
      <c r="E12" s="63" t="s">
        <v>155</v>
      </c>
      <c r="F12" s="13" t="str">
        <f t="shared" ca="1" si="4"/>
        <v>CN_11_13_REC230_IMG03n.png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CN_11_13_REC230_IMG03a.png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123" customHeight="1" x14ac:dyDescent="0.25">
      <c r="A13" s="12" t="str">
        <f t="shared" si="3"/>
        <v>IMG04</v>
      </c>
      <c r="B13" s="62" t="s">
        <v>190</v>
      </c>
      <c r="C13" s="20" t="str">
        <f t="shared" si="0"/>
        <v>Recurso M6A</v>
      </c>
      <c r="D13" s="63" t="s">
        <v>191</v>
      </c>
      <c r="E13" s="63" t="s">
        <v>155</v>
      </c>
      <c r="F13" s="13" t="str">
        <f t="shared" ca="1" si="4"/>
        <v>CN_11_13_REC230_IMG04n.png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CN_11_13_REC230_IMG04a.png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123" customHeight="1" x14ac:dyDescent="0.25">
      <c r="A14" s="12" t="str">
        <f t="shared" si="3"/>
        <v>IMG05</v>
      </c>
      <c r="B14" s="62" t="s">
        <v>190</v>
      </c>
      <c r="C14" s="20" t="str">
        <f t="shared" si="0"/>
        <v>Recurso M6A</v>
      </c>
      <c r="D14" s="63" t="s">
        <v>191</v>
      </c>
      <c r="E14" s="63" t="s">
        <v>155</v>
      </c>
      <c r="F14" s="13" t="str">
        <f t="shared" ca="1" si="4"/>
        <v>CN_11_13_REC230_IMG05n.png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CN_11_13_REC230_IMG05a.png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ht="123" customHeight="1" x14ac:dyDescent="0.25">
      <c r="A15" s="12" t="str">
        <f t="shared" si="3"/>
        <v>IMG06</v>
      </c>
      <c r="B15" s="62" t="s">
        <v>190</v>
      </c>
      <c r="C15" s="20" t="str">
        <f t="shared" si="0"/>
        <v>Recurso M6A</v>
      </c>
      <c r="D15" s="63" t="s">
        <v>191</v>
      </c>
      <c r="E15" s="63" t="s">
        <v>155</v>
      </c>
      <c r="F15" s="13" t="str">
        <f t="shared" ca="1" si="4"/>
        <v>CN_11_13_REC230_IMG06n.png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CN_11_13_REC230_IMG06a.png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192</v>
      </c>
      <c r="O15" s="2" t="str">
        <f>'Definición técnica de imagenes'!A24</f>
        <v>F6B</v>
      </c>
    </row>
    <row r="16" spans="1:16" s="11" customFormat="1" ht="123" customHeight="1" x14ac:dyDescent="0.3">
      <c r="A16" s="12" t="str">
        <f t="shared" si="3"/>
        <v>IMG07</v>
      </c>
      <c r="B16" s="62" t="s">
        <v>190</v>
      </c>
      <c r="C16" s="20" t="str">
        <f t="shared" si="0"/>
        <v>Recurso M6A</v>
      </c>
      <c r="D16" s="63" t="s">
        <v>191</v>
      </c>
      <c r="E16" s="63" t="s">
        <v>155</v>
      </c>
      <c r="F16" s="13" t="str">
        <f t="shared" ca="1" si="4"/>
        <v>CN_11_13_REC230_IMG07n.png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CN_11_13_REC230_IMG07a.png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t="s">
        <v>192</v>
      </c>
      <c r="O16" s="2" t="str">
        <f>'Definición técnica de imagenes'!A25</f>
        <v>F7</v>
      </c>
    </row>
    <row r="17" spans="1:15" s="11" customFormat="1" ht="119.25" customHeight="1" x14ac:dyDescent="0.25">
      <c r="A17" s="12" t="str">
        <f t="shared" si="3"/>
        <v>IMG08</v>
      </c>
      <c r="B17" s="62" t="s">
        <v>190</v>
      </c>
      <c r="C17" s="20" t="str">
        <f t="shared" si="0"/>
        <v>Recurso M6A</v>
      </c>
      <c r="D17" s="63" t="s">
        <v>191</v>
      </c>
      <c r="E17" s="63" t="s">
        <v>155</v>
      </c>
      <c r="F17" s="13" t="str">
        <f t="shared" ca="1" si="4"/>
        <v>CN_11_13_REC230_IMG08n.png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CN_11_13_REC230_IMG08a.png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t="s">
        <v>192</v>
      </c>
      <c r="O17" s="2" t="str">
        <f>'Definición técnica de imagenes'!A27</f>
        <v>F7B</v>
      </c>
    </row>
    <row r="18" spans="1:15" s="11" customFormat="1" ht="123" customHeight="1" x14ac:dyDescent="0.25">
      <c r="A18" s="12" t="str">
        <f t="shared" si="3"/>
        <v>IMG09</v>
      </c>
      <c r="B18" s="62" t="s">
        <v>190</v>
      </c>
      <c r="C18" s="20" t="str">
        <f t="shared" si="0"/>
        <v>Recurso M6A</v>
      </c>
      <c r="D18" s="63" t="s">
        <v>191</v>
      </c>
      <c r="E18" s="63" t="s">
        <v>155</v>
      </c>
      <c r="F18" s="13" t="str">
        <f t="shared" ca="1" si="4"/>
        <v>CN_11_13_REC230_IMG09n.png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CN_11_13_REC230_IMG09a.png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t="s">
        <v>192</v>
      </c>
      <c r="O18" s="2" t="str">
        <f>'Definición técnica de imagenes'!A30</f>
        <v>F8</v>
      </c>
    </row>
    <row r="19" spans="1:15" s="11" customFormat="1" ht="123" customHeight="1" x14ac:dyDescent="0.3">
      <c r="A19" s="12" t="str">
        <f t="shared" ref="A19:A50" si="6">IF(OR(B19&lt;&gt;"",J19&lt;&gt;""),CONCATENATE(LEFT(A18,3),IF(MID(A18,4,2)+1&lt;10,CONCATENATE("0",MID(A18,4,2)+1),MID(A18,4,2)+1)),"")</f>
        <v>IMG10</v>
      </c>
      <c r="B19" s="62" t="s">
        <v>190</v>
      </c>
      <c r="C19" s="20" t="str">
        <f t="shared" si="0"/>
        <v>Recurso M6A</v>
      </c>
      <c r="D19" s="63" t="s">
        <v>191</v>
      </c>
      <c r="E19" s="63" t="s">
        <v>155</v>
      </c>
      <c r="F19" s="13" t="str">
        <f t="shared" ca="1" si="4"/>
        <v>CN_11_13_REC230_IMG10n.png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CN_11_13_REC230_IMG10a.png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t="s">
        <v>192</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2016-04-12T22:07:09Z</dcterms:modified>
</cp:coreProperties>
</file>