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<sst xmlns="http://schemas.openxmlformats.org/spreadsheetml/2006/main" count="374" uniqueCount="196">
  <si>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</si>
  <si>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</si>
  <si>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</si>
  <si>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</si>
  <si>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</si>
  <si>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</si>
  <si>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</si>
  <si>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</si>
  <si>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</si>
  <si>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</si>
  <si>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</si>
  <si>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</si>
  <si>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</si>
  <si>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</si>
  <si>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</si>
  <si>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</si>
  <si>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</si>
  <si>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</si>
  <si>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</si>
  <si>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</si>
  <si>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</si>
  <si>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</si>
  <si>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</si>
  <si>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</si>
  <si>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</si>
  <si>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</si>
  <si>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</si>
  <si>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</si>
  <si>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</si>
  <si>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</si>
  <si>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</si>
  <si>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</si>
  <si>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</si>
  <si>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</si>
  <si>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</si>
  <si>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</si>
  <si>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</si>
  <si>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</si>
  <si>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</si>
  <si>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</si>
  <si>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</si>
  <si>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</si>
  <si>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</si>
  <si>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</si>
  <si>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</si>
  <si>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</si>
  <si>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</si>
  <si>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</si>
  <si>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</si>
  <si>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</si>
  <si>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</si>
  <si>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</si>
  <si>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</si>
  <si>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</si>
  <si>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</si>
  <si>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</si>
  <si>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</si>
  <si>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</si>
  <si>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</si>
  <si>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</si>
  <si>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</si>
  <si>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</si>
  <si>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</si>
  <si>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</si>
  <si>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</si>
  <si>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</si>
  <si>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</si>
  <si>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</si>
  <si>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</si>
  <si>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</si>
  <si>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</si>
  <si>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</si>
  <si>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</si>
  <si>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</si>
  <si>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</si>
  <si>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</si>
  <si>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</si>
  <si>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</si>
  <si>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</si>
  <si>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</si>
  <si>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</si>
  <si>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</si>
  <si>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</si>
  <si>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</si>
  <si>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</si>
  <si>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</si>
  <si>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</si>
  <si>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</si>
  <si>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</si>
  <si>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</si>
  <si>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</si>
  <si>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</si>
  <si>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</si>
  <si>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</si>
  <si>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</si>
  <si>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</si>
  <si>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</si>
  <si>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</si>
  <si>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</si>
  <si>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</si>
  <si>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</si>
  <si>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</si>
  <si>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</si>
  <si>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</si>
  <si>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</si>
  <si>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</si>
  <si>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</si>
  <si>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</si>
  <si>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</si>
  <si>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</si>
  <si>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</si>
  <si>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</si>
  <si>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</si>
  <si>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</si>
  <si>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</si>
  <si>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</si>
  <si>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</si>
  <si>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</si>
  <si>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</si>
  <si>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</si>
  <si>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</si>
  <si>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</si>
  <si>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</si>
  <si>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</si>
  <si>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</si>
  <si>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</si>
  <si>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</si>
  <si>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</si>
  <si>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</si>
  <si>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</si>
  <si>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</si>
  <si>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</si>
  <si>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</si>
  <si>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</si>
  <si>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</si>
  <si>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</si>
  <si>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</si>
  <si>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</si>
  <si>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</si>
  <si>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</si>
  <si>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</si>
  <si>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</si>
  <si>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</si>
  <si>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</si>
  <si>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</si>
  <si>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</si>
  <si>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</si>
  <si>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</si>
  <si>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</si>
  <si>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</si>
  <si>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</si>
  <si>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</si>
  <si>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</si>
  <si>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</si>
  <si>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</si>
  <si>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</si>
  <si>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</si>
  <si>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</si>
  <si>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</si>
  <si>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</si>
  <si>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</si>
  <si>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</si>
  <si>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</si>
  <si>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</si>
  <si>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</si>
  <si>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</si>
  <si>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</si>
  <si>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</si>
  <si>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</si>
  <si>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</si>
  <si>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</si>
  <si>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</si>
  <si>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</si>
  <si>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</si>
  <si>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</si>
  <si>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</si>
  <si>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</si>
  <si>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</si>
  <si>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</si>
  <si>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</si>
  <si>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</si>
  <si>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</si>
  <si>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</si>
  <si>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</si>
  <si>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</si>
  <si>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</si>
  <si>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</si>
  <si>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</si>
  <si>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 xml:space="preserve">Lyz Bernal </t>
  </si>
  <si>
    <t>CN_11_13_REC260</t>
  </si>
  <si>
    <t xml:space="preserve">362138378
</t>
  </si>
  <si>
    <t>Ilustración</t>
  </si>
  <si>
    <t>Reemplazar Acetylsalicylic acid por Ácido acetilsalicílico</t>
  </si>
  <si>
    <t xml:space="preserve">241748965
</t>
  </si>
  <si>
    <t>Fotografía</t>
  </si>
  <si>
    <t xml:space="preserve">231267070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</si>
</sst>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682625</xdr:colOff>
      <xdr:row>9</xdr:row>
      <xdr:rowOff>39688</xdr:rowOff>
    </xdr:from>
    <xdr:to>
      <xdr:col>9</xdr:col>
      <xdr:colOff>2147876</xdr:colOff>
      <xdr:row>10</xdr:row>
      <xdr:rowOff>6375</xdr:rowOff>
    </xdr:to>
    <xdr:pic>
      <xdr:nvPicPr>
        <xdr:cNvPr id="2" name="Picture 2" descr="http://thumb1.shutterstock.com/display_pic_with_logo/1126007/362138378/stock-photo-acetylsalicylic-acid-medical-substance-molecular-structural-formula-and-model-anti-362138378.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8625" y="2159001"/>
          <a:ext cx="1465251" cy="1530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357188</xdr:colOff>
      <xdr:row>10</xdr:row>
      <xdr:rowOff>127000</xdr:rowOff>
    </xdr:from>
    <xdr:to>
      <xdr:col>9</xdr:col>
      <xdr:colOff>2460625</xdr:colOff>
      <xdr:row>11</xdr:row>
      <xdr:rowOff>51153</xdr:rowOff>
    </xdr:to>
    <xdr:pic>
      <xdr:nvPicPr>
        <xdr:cNvPr id="3" name="Picture 6" descr="http://thumb7.shutterstock.com/display_pic_with_logo/2632795/241748965/stock-photo-pile-of-pills-241748965.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73188" y="3810000"/>
          <a:ext cx="2103437" cy="14957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690563</xdr:colOff>
      <xdr:row>11</xdr:row>
      <xdr:rowOff>103188</xdr:rowOff>
    </xdr:from>
    <xdr:to>
      <xdr:col>9</xdr:col>
      <xdr:colOff>1943236</xdr:colOff>
      <xdr:row>11</xdr:row>
      <xdr:rowOff>1411536</xdr:rowOff>
    </xdr:to>
    <xdr:pic>
      <xdr:nvPicPr>
        <xdr:cNvPr id="5" name="Picture 2" descr="http://thumb1.shutterstock.com/display_pic_with_logo/1126007/231267070/stock-photo-filtration-of-solution-in-a-conical-flask-lab-glassware-d-isolated-on-white-background-raster-231267070.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406563" y="5357813"/>
          <a:ext cx="1252673" cy="13083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F13</v>
      </c>
      <c r="D10" s="63" t="s">
        <v>191</v>
      </c>
      <c r="E10" s="63" t="s">
        <v>152</v>
      </c>
      <c r="F10" s="13" t="str">
        <f t="shared" ref="F10" ca="1" si="1">IF(OR(B10&lt;&gt;"",J10&lt;&gt;""),CONCATENATE($C$7,"_",$A10,IF($G$4="Cuaderno de Estudio","_small",CONCATENATE(IF(I10="","","n"),IF(LEFT($G$5,1)="F",".jpg",".png")))),"")</f>
        <v>CN_11_13_REC260_IMG01n.jpg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CN_11_13_REC260_IMG01a.jpg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123.75" customHeight="1" x14ac:dyDescent="0.25">
      <c r="A11" s="12" t="str">
        <f t="shared" ref="A11:A18" si="3">IF(OR(B11&lt;&gt;"",J11&lt;&gt;""),CONCATENATE(LEFT(A10,3),IF(MID(A10,4,2)+1&lt;10,CONCATENATE("0",MID(A10,4,2)+1))),"")</f>
        <v>IMG02</v>
      </c>
      <c r="B11" s="62" t="s">
        <v>193</v>
      </c>
      <c r="C11" s="20" t="str">
        <f t="shared" si="0"/>
        <v>Recurso F13</v>
      </c>
      <c r="D11" s="63" t="s">
        <v>194</v>
      </c>
      <c r="E11" s="63" t="s">
        <v>152</v>
      </c>
      <c r="F11" s="13" t="str">
        <f t="shared" ref="F11:F74" ca="1" si="4">IF(OR(B11&lt;&gt;"",J11&lt;&gt;""),CONCATENATE($C$7,"_",$A11,IF($G$4="Cuaderno de Estudio","_small",CONCATENATE(IF(I11="","","n"),IF(LEFT($G$5,1)="F",".jpg",".png")))),"")</f>
        <v>CN_11_13_REC260_IMG02n.jpg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CN_11_13_REC260_IMG02a.jpg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123" customHeight="1" x14ac:dyDescent="0.25">
      <c r="A12" s="12" t="str">
        <f t="shared" si="3"/>
        <v>IMG03</v>
      </c>
      <c r="B12" s="62" t="s">
        <v>195</v>
      </c>
      <c r="C12" s="20" t="str">
        <f t="shared" si="0"/>
        <v>Recurso F13</v>
      </c>
      <c r="D12" s="63" t="s">
        <v>194</v>
      </c>
      <c r="E12" s="63" t="s">
        <v>151</v>
      </c>
      <c r="F12" s="13" t="str">
        <f t="shared" ca="1" si="4"/>
        <v>CN_11_13_REC260_IMG03n.jpg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CN_11_13_REC260_IMG03a.jpg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2016-04-08T22:52:12Z</dcterms:modified>
</cp:coreProperties>
</file>