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4" i="1"/>
  <c r="H13" i="1"/>
  <c r="H12" i="1"/>
  <c r="H11"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<sst xmlns="http://schemas.openxmlformats.org/spreadsheetml/2006/main" count="400" uniqueCount="207">
  <si>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</si>
  <si>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</si>
  <si>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</si>
  <si>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</si>
  <si>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</si>
  <si>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</si>
  <si>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</si>
  <si>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</si>
  <si>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</si>
  <si>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</si>
  <si>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</si>
  <si>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</si>
  <si>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</si>
  <si>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</si>
  <si>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</si>
  <si>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</si>
  <si>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</si>
  <si>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</si>
  <si>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</si>
  <si>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</si>
  <si>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</si>
  <si>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</si>
  <si>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</si>
  <si>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</si>
  <si>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</si>
  <si>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</si>
  <si>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</si>
  <si>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</si>
  <si>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</si>
  <si>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</si>
  <si>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</si>
  <si>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</si>
  <si>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</si>
  <si>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</si>
  <si>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</si>
  <si>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</si>
  <si>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</si>
  <si>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</si>
  <si>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</si>
  <si>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</si>
  <si>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</si>
  <si>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</si>
  <si>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</si>
  <si>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</si>
  <si>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</si>
  <si>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</si>
  <si>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</si>
  <si>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</si>
  <si>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</si>
  <si>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</si>
  <si>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</si>
  <si>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</si>
  <si>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</si>
  <si>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</si>
  <si>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</si>
  <si>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</si>
  <si>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</si>
  <si>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</si>
  <si>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</si>
  <si>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</si>
  <si>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</si>
  <si>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</si>
  <si>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</si>
  <si>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</si>
  <si>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</si>
  <si>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</si>
  <si>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</si>
  <si>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</si>
  <si>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</si>
  <si>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</si>
  <si>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</si>
  <si>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</si>
  <si>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</si>
  <si>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</si>
  <si>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</si>
  <si>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</si>
  <si>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</si>
  <si>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</si>
  <si>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</si>
  <si>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</si>
  <si>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</si>
  <si>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</si>
  <si>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</si>
  <si>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</si>
  <si>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</si>
  <si>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</si>
  <si>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</si>
  <si>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</si>
  <si>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</si>
  <si>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</si>
  <si>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</si>
  <si>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</si>
  <si>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</si>
  <si>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</si>
  <si>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</si>
  <si>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</si>
  <si>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</si>
  <si>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</si>
  <si>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</si>
  <si>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</si>
  <si>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</si>
  <si>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</si>
  <si>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</si>
  <si>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</si>
  <si>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</si>
  <si>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</si>
  <si>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</si>
  <si>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</si>
  <si>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</si>
  <si>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</si>
  <si>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</si>
  <si>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</si>
  <si>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</si>
  <si>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</si>
  <si>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</si>
  <si>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</si>
  <si>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</si>
  <si>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</si>
  <si>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</si>
  <si>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</si>
  <si>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</si>
  <si>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</si>
  <si>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</si>
  <si>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</si>
  <si>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</si>
  <si>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</si>
  <si>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</si>
  <si>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</si>
  <si>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</si>
  <si>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</si>
  <si>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</si>
  <si>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</si>
  <si>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</si>
  <si>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</si>
  <si>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</si>
  <si>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</si>
  <si>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</si>
  <si>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</si>
  <si>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</si>
  <si>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</si>
  <si>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</si>
  <si>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</si>
  <si>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</si>
  <si>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</si>
  <si>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</si>
  <si>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</si>
  <si>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</si>
  <si>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</si>
  <si>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</si>
  <si>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</si>
  <si>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</si>
  <si>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</si>
  <si>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</si>
  <si>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</si>
  <si>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</si>
  <si>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</si>
  <si>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</si>
  <si>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</si>
  <si>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</si>
  <si>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</si>
  <si>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</si>
  <si>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</si>
  <si>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</si>
  <si>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</si>
  <si>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</si>
  <si>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</si>
  <si>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</si>
  <si>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</si>
  <si>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</si>
  <si>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</si>
  <si>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</si>
  <si>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</si>
  <si>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</si>
  <si>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</si>
  <si>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</si>
  <si>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</si>
  <si>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</si>
  <si>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</si>
  <si>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</si>
  <si>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</si>
  <si>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</si>
  <si>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</si>
  <si>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</si>
  <si>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</si>
  <si>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</si>
  <si>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</si>
  <si>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</si>
  <si>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</si>
  <si>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</si>
  <si>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CN_06_01_REC170</t>
  </si>
  <si>
    <t>Fotografía</t>
  </si>
  <si>
    <t>Profesor explicando en el tablero</t>
  </si>
  <si>
    <t xml:space="preserve">Rayos </t>
  </si>
  <si>
    <t>Molécula</t>
  </si>
  <si>
    <t>Proteína</t>
  </si>
  <si>
    <t>ADN y célula</t>
  </si>
  <si>
    <t>Dibujos científicos</t>
  </si>
  <si>
    <t>Img21 de la solicitud del guión</t>
  </si>
  <si>
    <t>Ilustración</t>
  </si>
  <si>
    <t>Atmósfera primitiva .</t>
  </si>
  <si>
    <t>225916408 - 115936738
138171419 - 115826764</t>
  </si>
  <si>
    <t>Moléculas en el agua</t>
  </si>
  <si>
    <t>Ilustrar como se muestra en la imagen.  La idea es colocar los aminoácidos como si estuvieran flotando en el agua, por lo tanto, estos no deben ir con el fondo blanco, sino la sola silueta.  Colocar unos 7 a 9 aminoácidos en el agua.  Como solo hay tres códigos de aminoácidos, variar la pocisón para que no se vean iguales.</t>
  </si>
  <si>
    <t>ADN en agua</t>
  </si>
  <si>
    <t xml:space="preserve">108466967 - 96654928 - http://www.nature.com/ncomms/2013/130730/ncomms3239/fig_tab/ncomms3239_F5.html                                 </t>
  </si>
  <si>
    <t>Coacervados</t>
  </si>
  <si>
    <t>Realizar ilustración similar pero mas bonita!!. La parte del cuadro amarillento con las bolitas al interior y la medio esferada morada la obtienen del link. Cambiar el interior de la esfera por 3 moléculas (que corresponden a los códigos de Shutterstock).  A la esfera morada quitarle los pelos verdesy la pueden colocar de otro color, un azul oscuro o naranja oscuro. El ADN y el ARN que van al interior de la esfera son recortes de uno de los códigos de shutterstock y las proteína es otro código.  En todo el dibujo solo van las palabras: ADN,  ARN  y Proteína.  Las estructuras al interior de la esfera solo van en la silueta, no con el fondo blanco.  Las líneas que salen de la esfera morada deberán señalar una bolita completa de las del cuadro amarillo.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</si>
</sst>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63501</xdr:colOff>
      <xdr:row>16</xdr:row>
      <xdr:rowOff>39687</xdr:rowOff>
    </xdr:from>
    <xdr:to>
      <xdr:col>10</xdr:col>
      <xdr:colOff>1833563</xdr:colOff>
      <xdr:row>16</xdr:row>
      <xdr:rowOff>1254125</xdr:rowOff>
    </xdr:to>
    <xdr:grpSp>
      <xdr:nvGrpSpPr>
        <xdr:cNvPr id="2" name="Grupo 1"/>
        <xdr:cNvGrpSpPr/>
      </xdr:nvGrpSpPr>
      <xdr:grpSpPr>
        <a:xfrm>
          <a:off x="16438564" y="3548062"/>
          <a:ext cx="1770062" cy="1214438"/>
          <a:chOff x="1399698" y="1196398"/>
          <a:chExt cx="6181725" cy="5371232"/>
        </a:xfrm>
      </xdr:grpSpPr>
      <xdr:pic>
        <xdr:nvPicPr>
          <xdr:cNvPr id="3" name="Imagen 2"/>
          <xdr:cNvPicPr>
            <a:picLocks noChangeAspect="1"/>
          </xdr:cNvPicPr>
        </xdr:nvPicPr>
        <xdr:blipFill>
          <a:blip xmlns:r="http://schemas.openxmlformats.org/officeDocument/2006/relationships" r:embed="rId1"/>
          <a:stretch>
            <a:fillRect/>
          </a:stretch>
        </xdr:blipFill>
        <xdr:spPr>
          <a:xfrm>
            <a:off x="1399698" y="1196398"/>
            <a:ext cx="6181725" cy="5371232"/>
          </a:xfrm>
          <a:prstGeom prst="rect">
            <a:avLst/>
          </a:prstGeom>
        </xdr:spPr>
      </xdr:pic>
      <xdr:pic>
        <xdr:nvPicPr>
          <xdr:cNvPr id="4" name="Imagen 3"/>
          <xdr:cNvPicPr>
            <a:picLocks noChangeAspect="1"/>
          </xdr:cNvPicPr>
        </xdr:nvPicPr>
        <xdr:blipFill>
          <a:blip xmlns:r="http://schemas.openxmlformats.org/officeDocument/2006/relationships" r:embed="rId2"/>
          <a:stretch>
            <a:fillRect/>
          </a:stretch>
        </xdr:blipFill>
        <xdr:spPr>
          <a:xfrm>
            <a:off x="2205882" y="5208272"/>
            <a:ext cx="1026465" cy="816610"/>
          </a:xfrm>
          <a:prstGeom prst="rect">
            <a:avLst/>
          </a:prstGeom>
        </xdr:spPr>
      </xdr:pic>
      <xdr:pic>
        <xdr:nvPicPr>
          <xdr:cNvPr id="5" name="Imagen 4"/>
          <xdr:cNvPicPr>
            <a:picLocks noChangeAspect="1"/>
          </xdr:cNvPicPr>
        </xdr:nvPicPr>
        <xdr:blipFill>
          <a:blip xmlns:r="http://schemas.openxmlformats.org/officeDocument/2006/relationships" r:embed="rId3"/>
          <a:stretch>
            <a:fillRect/>
          </a:stretch>
        </xdr:blipFill>
        <xdr:spPr>
          <a:xfrm>
            <a:off x="1750270" y="3465757"/>
            <a:ext cx="911225" cy="951724"/>
          </a:xfrm>
          <a:prstGeom prst="rect">
            <a:avLst/>
          </a:prstGeom>
        </xdr:spPr>
      </xdr:pic>
      <xdr:pic>
        <xdr:nvPicPr>
          <xdr:cNvPr id="6" name="Imagen 5"/>
          <xdr:cNvPicPr>
            <a:picLocks noChangeAspect="1"/>
          </xdr:cNvPicPr>
        </xdr:nvPicPr>
        <xdr:blipFill>
          <a:blip xmlns:r="http://schemas.openxmlformats.org/officeDocument/2006/relationships" r:embed="rId4"/>
          <a:stretch>
            <a:fillRect/>
          </a:stretch>
        </xdr:blipFill>
        <xdr:spPr>
          <a:xfrm>
            <a:off x="3547256" y="3274210"/>
            <a:ext cx="817563" cy="939498"/>
          </a:xfrm>
          <a:prstGeom prst="rect">
            <a:avLst/>
          </a:prstGeom>
        </xdr:spPr>
      </xdr:pic>
      <xdr:pic>
        <xdr:nvPicPr>
          <xdr:cNvPr id="7" name="Imagen 6"/>
          <xdr:cNvPicPr>
            <a:picLocks noChangeAspect="1"/>
          </xdr:cNvPicPr>
        </xdr:nvPicPr>
        <xdr:blipFill>
          <a:blip xmlns:r="http://schemas.openxmlformats.org/officeDocument/2006/relationships" r:embed="rId4"/>
          <a:stretch>
            <a:fillRect/>
          </a:stretch>
        </xdr:blipFill>
        <xdr:spPr>
          <a:xfrm rot="5400000">
            <a:off x="6114827" y="5198343"/>
            <a:ext cx="817563" cy="939498"/>
          </a:xfrm>
          <a:prstGeom prst="rect">
            <a:avLst/>
          </a:prstGeom>
        </xdr:spPr>
      </xdr:pic>
      <xdr:pic>
        <xdr:nvPicPr>
          <xdr:cNvPr id="8" name="Imagen 7"/>
          <xdr:cNvPicPr>
            <a:picLocks noChangeAspect="1"/>
          </xdr:cNvPicPr>
        </xdr:nvPicPr>
        <xdr:blipFill>
          <a:blip xmlns:r="http://schemas.openxmlformats.org/officeDocument/2006/relationships" r:embed="rId2"/>
          <a:stretch>
            <a:fillRect/>
          </a:stretch>
        </xdr:blipFill>
        <xdr:spPr>
          <a:xfrm rot="16200000">
            <a:off x="6138196" y="3003960"/>
            <a:ext cx="1026465" cy="816610"/>
          </a:xfrm>
          <a:prstGeom prst="rect">
            <a:avLst/>
          </a:prstGeom>
        </xdr:spPr>
      </xdr:pic>
      <xdr:pic>
        <xdr:nvPicPr>
          <xdr:cNvPr id="9" name="Imagen 8"/>
          <xdr:cNvPicPr>
            <a:picLocks noChangeAspect="1"/>
          </xdr:cNvPicPr>
        </xdr:nvPicPr>
        <xdr:blipFill>
          <a:blip xmlns:r="http://schemas.openxmlformats.org/officeDocument/2006/relationships" r:embed="rId3"/>
          <a:stretch>
            <a:fillRect/>
          </a:stretch>
        </xdr:blipFill>
        <xdr:spPr>
          <a:xfrm rot="16200000" flipV="1">
            <a:off x="5001370" y="4054450"/>
            <a:ext cx="911225" cy="987570"/>
          </a:xfrm>
          <a:prstGeom prst="rect">
            <a:avLst/>
          </a:prstGeom>
        </xdr:spPr>
      </xdr:pic>
      <xdr:pic>
        <xdr:nvPicPr>
          <xdr:cNvPr id="10" name="Imagen 9"/>
          <xdr:cNvPicPr>
            <a:picLocks noChangeAspect="1"/>
          </xdr:cNvPicPr>
        </xdr:nvPicPr>
        <xdr:blipFill>
          <a:blip xmlns:r="http://schemas.openxmlformats.org/officeDocument/2006/relationships" r:embed="rId4"/>
          <a:stretch>
            <a:fillRect/>
          </a:stretch>
        </xdr:blipFill>
        <xdr:spPr>
          <a:xfrm rot="5400000" flipH="1">
            <a:off x="3854873" y="4885818"/>
            <a:ext cx="703439" cy="939498"/>
          </a:xfrm>
          <a:prstGeom prst="rect">
            <a:avLst/>
          </a:prstGeom>
        </xdr:spPr>
      </xdr:pic>
    </xdr:grpSp>
    <xdr:clientData/>
  </xdr:twoCellAnchor>
  <xdr:twoCellAnchor editAs="oneCell">
    <xdr:from>
      <xdr:col>10</xdr:col>
      <xdr:colOff>63500</xdr:colOff>
      <xdr:row>18</xdr:row>
      <xdr:rowOff>95250</xdr:rowOff>
    </xdr:from>
    <xdr:to>
      <xdr:col>10</xdr:col>
      <xdr:colOff>1763119</xdr:colOff>
      <xdr:row>18</xdr:row>
      <xdr:rowOff>1777999</xdr:rowOff>
    </xdr:to>
    <xdr:pic>
      <xdr:nvPicPr>
        <xdr:cNvPr id="25" name="Imagen 24"/>
        <xdr:cNvPicPr>
          <a:picLocks noChangeAspect="1"/>
        </xdr:cNvPicPr>
      </xdr:nvPicPr>
      <xdr:blipFill>
        <a:blip xmlns:r="http://schemas.openxmlformats.org/officeDocument/2006/relationships" r:embed="rId5"/>
        <a:stretch>
          <a:fillRect/>
        </a:stretch>
      </xdr:blipFill>
      <xdr:spPr>
        <a:xfrm>
          <a:off x="16438563" y="6127750"/>
          <a:ext cx="1699619" cy="1682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42409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320229452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CN_06_01_REC170_IMG01.jpg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226282096</v>
      </c>
      <c r="C11" s="20" t="str">
        <f t="shared" si="0"/>
        <v>Recurso F6</v>
      </c>
      <c r="D11" s="63" t="s">
        <v>190</v>
      </c>
      <c r="E11" s="63" t="s">
        <v>150</v>
      </c>
      <c r="F11" s="13" t="str">
        <f t="shared" ref="F11:F74" ca="1" si="4">IF(OR(B11&lt;&gt;"",J11&lt;&gt;""),CONCATENATE($C$7,"_",$A11,IF($G$4="Cuaderno de Estudio","_small",CONCATENATE(IF(I11="","","n"),IF(LEFT($G$5,1)="F",".jpg",".png")))),"")</f>
        <v>CN_06_01_REC170_IMG02.jpg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115826815</v>
      </c>
      <c r="C12" s="20" t="str">
        <f t="shared" si="0"/>
        <v>Recurso F6</v>
      </c>
      <c r="D12" s="63" t="s">
        <v>190</v>
      </c>
      <c r="E12" s="63" t="s">
        <v>150</v>
      </c>
      <c r="F12" s="13" t="str">
        <f t="shared" ca="1" si="4"/>
        <v>CN_06_01_REC170_IMG03.jpg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60972859</v>
      </c>
      <c r="C13" s="20" t="str">
        <f t="shared" si="0"/>
        <v>Recurso F6</v>
      </c>
      <c r="D13" s="63" t="s">
        <v>190</v>
      </c>
      <c r="E13" s="63" t="s">
        <v>150</v>
      </c>
      <c r="F13" s="13" t="str">
        <f t="shared" ca="1" si="4"/>
        <v>CN_06_01_REC170_IMG04.jpg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99888455</v>
      </c>
      <c r="C14" s="20" t="str">
        <f t="shared" si="0"/>
        <v>Recurso F6</v>
      </c>
      <c r="D14" s="63" t="s">
        <v>190</v>
      </c>
      <c r="E14" s="63" t="s">
        <v>150</v>
      </c>
      <c r="F14" s="13" t="str">
        <f t="shared" ca="1" si="4"/>
        <v>CN_06_01_REC170_IMG05.jpg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264861209</v>
      </c>
      <c r="C15" s="20" t="str">
        <f t="shared" si="0"/>
        <v>Recurso F6</v>
      </c>
      <c r="D15" s="63" t="s">
        <v>190</v>
      </c>
      <c r="E15" s="63" t="s">
        <v>155</v>
      </c>
      <c r="F15" s="13" t="str">
        <f t="shared" ca="1" si="4"/>
        <v>CN_06_01_REC170_IMG06n.jpg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CN_06_01_REC170_IMG06a.jpg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7" x14ac:dyDescent="0.3">
      <c r="A16" s="12" t="str">
        <f t="shared" si="3"/>
        <v>IMG07</v>
      </c>
      <c r="B16" s="62" t="s">
        <v>197</v>
      </c>
      <c r="C16" s="20" t="str">
        <f t="shared" si="0"/>
        <v>Recurso F6</v>
      </c>
      <c r="D16" s="63" t="s">
        <v>198</v>
      </c>
      <c r="E16" s="63" t="s">
        <v>155</v>
      </c>
      <c r="F16" s="13" t="str">
        <f t="shared" ca="1" si="4"/>
        <v>CN_06_01_REC170_IMG07n.jpg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CN_06_01_REC170_IMG07a.jpg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t="s">
        <v>197</v>
      </c>
      <c r="O16" s="2" t="str">
        <f>'Definición técnica de imagenes'!A25</f>
        <v>F7</v>
      </c>
    </row>
    <row r="17" spans="1:15" s="11" customFormat="1" ht="185.25" customHeight="1" x14ac:dyDescent="0.25">
      <c r="A17" s="12" t="str">
        <f t="shared" si="3"/>
        <v>IMG08</v>
      </c>
      <c r="B17" s="62" t="s">
        <v>200</v>
      </c>
      <c r="C17" s="20" t="str">
        <f t="shared" si="0"/>
        <v>Recurso F6</v>
      </c>
      <c r="D17" s="63" t="s">
        <v>198</v>
      </c>
      <c r="E17" s="63" t="s">
        <v>155</v>
      </c>
      <c r="F17" s="13" t="str">
        <f t="shared" ca="1" si="4"/>
        <v>CN_06_01_REC170_IMG08n.jpg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CN_06_01_REC170_IMG08a.jpg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t="s">
        <v>202</v>
      </c>
      <c r="O17" s="2" t="str">
        <f>'Definición técnica de imagenes'!A27</f>
        <v>F7B</v>
      </c>
    </row>
    <row r="18" spans="1:15" s="11" customFormat="1" x14ac:dyDescent="0.25">
      <c r="A18" s="12" t="str">
        <f t="shared" si="3"/>
        <v>IMG09</v>
      </c>
      <c r="B18" s="62">
        <v>339352229</v>
      </c>
      <c r="C18" s="20" t="str">
        <f t="shared" si="0"/>
        <v>Recurso F6</v>
      </c>
      <c r="D18" s="63" t="s">
        <v>190</v>
      </c>
      <c r="E18" s="63" t="s">
        <v>155</v>
      </c>
      <c r="F18" s="13" t="str">
        <f t="shared" ca="1" si="4"/>
        <v>CN_06_01_REC170_IMG09n.jpg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CN_06_01_REC170_IMG09a.jpg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203</v>
      </c>
      <c r="K18" s="66"/>
      <c r="O18" s="2" t="str">
        <f>'Definición técnica de imagenes'!A30</f>
        <v>F8</v>
      </c>
    </row>
    <row r="19" spans="1:15" s="11" customFormat="1" ht="307.5" customHeight="1" x14ac:dyDescent="0.3">
      <c r="A19" s="12" t="str">
        <f t="shared" ref="A19:A50" si="6">IF(OR(B19&lt;&gt;"",J19&lt;&gt;""),CONCATENATE(LEFT(A18,3),IF(MID(A18,4,2)+1&lt;10,CONCATENATE("0",MID(A18,4,2)+1),MID(A18,4,2)+1)),"")</f>
        <v>IMG10</v>
      </c>
      <c r="B19" s="62" t="s">
        <v>204</v>
      </c>
      <c r="C19" s="20" t="str">
        <f t="shared" si="0"/>
        <v>Recurso F6</v>
      </c>
      <c r="D19" s="63" t="s">
        <v>198</v>
      </c>
      <c r="E19" s="63" t="s">
        <v>155</v>
      </c>
      <c r="F19" s="13" t="str">
        <f t="shared" ca="1" si="4"/>
        <v>CN_06_01_REC170_IMG10n.jpg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CN_06_01_REC170_IMG10a.jpg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205</v>
      </c>
      <c r="K19" s="68" t="s">
        <v>206</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2016-02-10T03:18:03Z</dcterms:modified>
</cp:coreProperties>
</file>