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<sst xmlns="http://schemas.openxmlformats.org/spreadsheetml/2006/main" count="406" uniqueCount="206">
  <si>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</si>
  <si>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</si>
  <si>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</si>
  <si>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</si>
  <si>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</si>
  <si>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</si>
  <si>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</si>
  <si>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</si>
  <si>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</si>
  <si>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</si>
  <si>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</si>
  <si>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</si>
  <si>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</si>
  <si>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</si>
  <si>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</si>
  <si>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</si>
  <si>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</si>
  <si>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</si>
  <si>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</si>
  <si>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</si>
  <si>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</si>
  <si>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</si>
  <si>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</si>
  <si>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</si>
  <si>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</si>
  <si>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</si>
  <si>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</si>
  <si>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</si>
  <si>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</si>
  <si>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</si>
  <si>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</si>
  <si>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</si>
  <si>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</si>
  <si>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</si>
  <si>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</si>
  <si>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</si>
  <si>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</si>
  <si>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</si>
  <si>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</si>
  <si>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</si>
  <si>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</si>
  <si>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</si>
  <si>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</si>
  <si>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</si>
  <si>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</si>
  <si>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</si>
  <si>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</si>
  <si>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</si>
  <si>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</si>
  <si>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</si>
  <si>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</si>
  <si>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</si>
  <si>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</si>
  <si>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</si>
  <si>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</si>
  <si>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</si>
  <si>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</si>
  <si>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</si>
  <si>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</si>
  <si>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</si>
  <si>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</si>
  <si>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</si>
  <si>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</si>
  <si>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</si>
  <si>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</si>
  <si>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</si>
  <si>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</si>
  <si>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</si>
  <si>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</si>
  <si>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</si>
  <si>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</si>
  <si>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</si>
  <si>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</si>
  <si>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</si>
  <si>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</si>
  <si>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</si>
  <si>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</si>
  <si>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</si>
  <si>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</si>
  <si>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</si>
  <si>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</si>
  <si>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</si>
  <si>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</si>
  <si>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</si>
  <si>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</si>
  <si>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</si>
  <si>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</si>
  <si>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</si>
  <si>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</si>
  <si>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</si>
  <si>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</si>
  <si>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</si>
  <si>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</si>
  <si>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</si>
  <si>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</si>
  <si>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</si>
  <si>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</si>
  <si>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</si>
  <si>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</si>
  <si>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</si>
  <si>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</si>
  <si>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</si>
  <si>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</si>
  <si>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</si>
  <si>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</si>
  <si>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</si>
  <si>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</si>
  <si>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</si>
  <si>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</si>
  <si>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</si>
  <si>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</si>
  <si>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</si>
  <si>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</si>
  <si>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</si>
  <si>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</si>
  <si>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</si>
  <si>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</si>
  <si>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</si>
  <si>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</si>
  <si>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</si>
  <si>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</si>
  <si>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</si>
  <si>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</si>
  <si>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</si>
  <si>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</si>
  <si>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</si>
  <si>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</si>
  <si>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</si>
  <si>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</si>
  <si>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</si>
  <si>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</si>
  <si>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</si>
  <si>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</si>
  <si>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</si>
  <si>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</si>
  <si>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</si>
  <si>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</si>
  <si>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</si>
  <si>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</si>
  <si>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</si>
  <si>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</si>
  <si>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</si>
  <si>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</si>
  <si>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</si>
  <si>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</si>
  <si>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</si>
  <si>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</si>
  <si>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</si>
  <si>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</si>
  <si>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</si>
  <si>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</si>
  <si>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</si>
  <si>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</si>
  <si>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</si>
  <si>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</si>
  <si>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</si>
  <si>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</si>
  <si>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</si>
  <si>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</si>
  <si>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</si>
  <si>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</si>
  <si>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</si>
  <si>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</si>
  <si>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</si>
  <si>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</si>
  <si>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</si>
  <si>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</si>
  <si>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</si>
  <si>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</si>
  <si>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</si>
  <si>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</si>
  <si>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</si>
  <si>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</si>
  <si>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</si>
  <si>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</si>
  <si>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</si>
  <si>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</si>
  <si>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</si>
  <si>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</si>
  <si>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</si>
  <si>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</si>
  <si>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</si>
  <si>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</si>
  <si>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</si>
  <si>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</si>
  <si>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</si>
  <si>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</si>
  <si>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termodinámica, la cinética y el equilibrio químico</t>
  </si>
  <si>
    <t>Lyz Marcela Bernal Gómez</t>
  </si>
  <si>
    <t>CN_10_16_CO</t>
  </si>
  <si>
    <t>Cuaderno de Estudio</t>
  </si>
  <si>
    <t>Código shutterstock 318487943</t>
  </si>
  <si>
    <t>Fotografía</t>
  </si>
  <si>
    <t>Código shutterstock 84376723</t>
  </si>
  <si>
    <t xml:space="preserve">Ver descripción y observaciones </t>
  </si>
  <si>
    <t>Ilustración</t>
  </si>
  <si>
    <t>Realizar ilustración igual a la imagen guía. Por favor las magnitudes en cursiva (P,T, m y V)</t>
  </si>
  <si>
    <t>Código shutterstock 162820442</t>
  </si>
  <si>
    <t>Código shutterstock 246488605</t>
  </si>
  <si>
    <t>Realizar ilustración igual a imagen guía</t>
  </si>
  <si>
    <t>Código shutterstock 245500075</t>
  </si>
  <si>
    <t>Eliminar lo que se encuentra en el cuadro rojo</t>
  </si>
  <si>
    <t>FQ_10_12_img4_small.jpg</t>
  </si>
  <si>
    <t>Realizar ilustración igual a la imagen guía</t>
  </si>
  <si>
    <t>Por favor ilustrar igual a la imagen guía</t>
  </si>
  <si>
    <t>Realizar ilustración como se deja en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</si>
</sst>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10" Type="http://schemas.openxmlformats.org/officeDocument/2006/relationships/image" Target="../media/image12.png"/><Relationship Id="rId4" Type="http://schemas.openxmlformats.org/officeDocument/2006/relationships/image" Target="../media/image6.jpeg"/><Relationship Id="rId9"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39688</xdr:colOff>
      <xdr:row>9</xdr:row>
      <xdr:rowOff>238124</xdr:rowOff>
    </xdr:from>
    <xdr:to>
      <xdr:col>9</xdr:col>
      <xdr:colOff>2502852</xdr:colOff>
      <xdr:row>9</xdr:row>
      <xdr:rowOff>1261109</xdr:rowOff>
    </xdr:to>
    <xdr:pic>
      <xdr:nvPicPr>
        <xdr:cNvPr id="2" name="Imagen 1" descr="Gun petrol in the tank to fill"/>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55688" y="2357437"/>
          <a:ext cx="2463164" cy="1022985"/>
        </a:xfrm>
        <a:prstGeom prst="rect">
          <a:avLst/>
        </a:prstGeom>
        <a:noFill/>
        <a:ln>
          <a:noFill/>
        </a:ln>
      </xdr:spPr>
    </xdr:pic>
    <xdr:clientData/>
  </xdr:twoCellAnchor>
  <xdr:twoCellAnchor editAs="oneCell">
    <xdr:from>
      <xdr:col>9</xdr:col>
      <xdr:colOff>587375</xdr:colOff>
      <xdr:row>9</xdr:row>
      <xdr:rowOff>1436687</xdr:rowOff>
    </xdr:from>
    <xdr:to>
      <xdr:col>9</xdr:col>
      <xdr:colOff>2422525</xdr:colOff>
      <xdr:row>10</xdr:row>
      <xdr:rowOff>925195</xdr:rowOff>
    </xdr:to>
    <xdr:pic>
      <xdr:nvPicPr>
        <xdr:cNvPr id="3" name="Imagen 2" descr="High pressure aluminum cooking pot with safety cover an image isolated "/>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03375" y="3556000"/>
          <a:ext cx="1835150" cy="933133"/>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285750</xdr:colOff>
          <xdr:row>11</xdr:row>
          <xdr:rowOff>161925</xdr:rowOff>
        </xdr:from>
        <xdr:to>
          <xdr:col>9</xdr:col>
          <xdr:colOff>2314575</xdr:colOff>
          <xdr:row>11</xdr:row>
          <xdr:rowOff>2314575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545702</xdr:colOff>
      <xdr:row>12</xdr:row>
      <xdr:rowOff>109141</xdr:rowOff>
    </xdr:from>
    <xdr:to>
      <xdr:col>9</xdr:col>
      <xdr:colOff>2335053</xdr:colOff>
      <xdr:row>12</xdr:row>
      <xdr:rowOff>1337151</xdr:rowOff>
    </xdr:to>
    <xdr:pic>
      <xdr:nvPicPr>
        <xdr:cNvPr id="5" name="Imagen 4" descr="two little girls climbing a rock wall"/>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37890" y="7401719"/>
          <a:ext cx="1789351" cy="1228010"/>
        </a:xfrm>
        <a:prstGeom prst="rect">
          <a:avLst/>
        </a:prstGeom>
        <a:noFill/>
        <a:ln>
          <a:noFill/>
        </a:ln>
      </xdr:spPr>
    </xdr:pic>
    <xdr:clientData/>
  </xdr:twoCellAnchor>
  <xdr:twoCellAnchor editAs="oneCell">
    <xdr:from>
      <xdr:col>9</xdr:col>
      <xdr:colOff>515937</xdr:colOff>
      <xdr:row>13</xdr:row>
      <xdr:rowOff>158750</xdr:rowOff>
    </xdr:from>
    <xdr:to>
      <xdr:col>9</xdr:col>
      <xdr:colOff>1721326</xdr:colOff>
      <xdr:row>13</xdr:row>
      <xdr:rowOff>1607343</xdr:rowOff>
    </xdr:to>
    <xdr:pic>
      <xdr:nvPicPr>
        <xdr:cNvPr id="6" name="Imagen 5" descr="Flare Stack at Oil and Gas Refinery Plant"/>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08125" y="8979297"/>
          <a:ext cx="1205389" cy="1448593"/>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28575</xdr:colOff>
          <xdr:row>14</xdr:row>
          <xdr:rowOff>447675</xdr:rowOff>
        </xdr:from>
        <xdr:to>
          <xdr:col>9</xdr:col>
          <xdr:colOff>2409825</xdr:colOff>
          <xdr:row>14</xdr:row>
          <xdr:rowOff>1752600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396874</xdr:colOff>
      <xdr:row>15</xdr:row>
      <xdr:rowOff>2272110</xdr:rowOff>
    </xdr:from>
    <xdr:to>
      <xdr:col>9</xdr:col>
      <xdr:colOff>2161778</xdr:colOff>
      <xdr:row>16</xdr:row>
      <xdr:rowOff>1299767</xdr:rowOff>
    </xdr:to>
    <xdr:pic>
      <xdr:nvPicPr>
        <xdr:cNvPr id="9" name="Imagen 8" descr="http://profesores.aulaplaneta.com/DNNPlayerPackages/Package14770/InfoGuion/cuadernoestudio/images_xml/FQ_10_12_img4_zoom.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89062" y="15180469"/>
          <a:ext cx="1764904" cy="1359298"/>
        </a:xfrm>
        <a:prstGeom prst="rect">
          <a:avLst/>
        </a:prstGeom>
        <a:noFill/>
        <a:ln>
          <a:noFill/>
        </a:ln>
      </xdr:spPr>
    </xdr:pic>
    <xdr:clientData/>
  </xdr:twoCellAnchor>
  <xdr:twoCellAnchor editAs="oneCell">
    <xdr:from>
      <xdr:col>9</xdr:col>
      <xdr:colOff>119062</xdr:colOff>
      <xdr:row>17</xdr:row>
      <xdr:rowOff>287735</xdr:rowOff>
    </xdr:from>
    <xdr:to>
      <xdr:col>9</xdr:col>
      <xdr:colOff>2473722</xdr:colOff>
      <xdr:row>17</xdr:row>
      <xdr:rowOff>1751489</xdr:rowOff>
    </xdr:to>
    <xdr:pic>
      <xdr:nvPicPr>
        <xdr:cNvPr id="10" name="Imagen 9" descr="http://image.slidesharecdn.com/kine-150806202926-lva1-app6891/95/cintica-qumica-45-638.jpg?cb=143889300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11250" y="17006094"/>
          <a:ext cx="2354660" cy="1463754"/>
        </a:xfrm>
        <a:prstGeom prst="rect">
          <a:avLst/>
        </a:prstGeom>
        <a:noFill/>
        <a:ln>
          <a:noFill/>
        </a:ln>
      </xdr:spPr>
    </xdr:pic>
    <xdr:clientData/>
  </xdr:twoCellAnchor>
  <xdr:twoCellAnchor editAs="oneCell">
    <xdr:from>
      <xdr:col>9</xdr:col>
      <xdr:colOff>674687</xdr:colOff>
      <xdr:row>15</xdr:row>
      <xdr:rowOff>39688</xdr:rowOff>
    </xdr:from>
    <xdr:to>
      <xdr:col>9</xdr:col>
      <xdr:colOff>2356802</xdr:colOff>
      <xdr:row>15</xdr:row>
      <xdr:rowOff>2239328</xdr:rowOff>
    </xdr:to>
    <xdr:pic>
      <xdr:nvPicPr>
        <xdr:cNvPr id="16" name="Imagen 15"/>
        <xdr:cNvPicPr/>
      </xdr:nvPicPr>
      <xdr:blipFill rotWithShape="1">
        <a:blip xmlns:r="http://schemas.openxmlformats.org/officeDocument/2006/relationships" r:embed="rId7"/>
        <a:srcRect l="25208" t="21051" r="44811" b="9216"/>
        <a:stretch/>
      </xdr:blipFill>
      <xdr:spPr bwMode="auto">
        <a:xfrm>
          <a:off x="14366875" y="12948047"/>
          <a:ext cx="1682115" cy="219964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266701</xdr:colOff>
      <xdr:row>18</xdr:row>
      <xdr:rowOff>285751</xdr:rowOff>
    </xdr:from>
    <xdr:to>
      <xdr:col>9</xdr:col>
      <xdr:colOff>3067051</xdr:colOff>
      <xdr:row>18</xdr:row>
      <xdr:rowOff>1733551</xdr:rowOff>
    </xdr:to>
    <xdr:pic>
      <xdr:nvPicPr>
        <xdr:cNvPr id="17" name="Imagen 16" descr="http://www.quimitube.com/wp-content/uploads/2015/02/energia-de-activacion-diagrama-energetico.pn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82701" y="19240501"/>
          <a:ext cx="2800350" cy="1447800"/>
        </a:xfrm>
        <a:prstGeom prst="rect">
          <a:avLst/>
        </a:prstGeom>
        <a:noFill/>
        <a:ln>
          <a:noFill/>
        </a:ln>
      </xdr:spPr>
    </xdr:pic>
    <xdr:clientData/>
  </xdr:twoCellAnchor>
  <xdr:twoCellAnchor editAs="oneCell">
    <xdr:from>
      <xdr:col>9</xdr:col>
      <xdr:colOff>666750</xdr:colOff>
      <xdr:row>19</xdr:row>
      <xdr:rowOff>171450</xdr:rowOff>
    </xdr:from>
    <xdr:to>
      <xdr:col>9</xdr:col>
      <xdr:colOff>3105150</xdr:colOff>
      <xdr:row>19</xdr:row>
      <xdr:rowOff>2190750</xdr:rowOff>
    </xdr:to>
    <xdr:pic>
      <xdr:nvPicPr>
        <xdr:cNvPr id="18" name="Imagen 17"/>
        <xdr:cNvPicPr/>
      </xdr:nvPicPr>
      <xdr:blipFill rotWithShape="1">
        <a:blip xmlns:r="http://schemas.openxmlformats.org/officeDocument/2006/relationships" r:embed="rId9"/>
        <a:srcRect l="35814" t="35268" r="33438" b="18247"/>
        <a:stretch/>
      </xdr:blipFill>
      <xdr:spPr bwMode="auto">
        <a:xfrm>
          <a:off x="14382750" y="21336000"/>
          <a:ext cx="2438400" cy="20193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125802</xdr:colOff>
      <xdr:row>20</xdr:row>
      <xdr:rowOff>53915</xdr:rowOff>
    </xdr:from>
    <xdr:to>
      <xdr:col>9</xdr:col>
      <xdr:colOff>4557467</xdr:colOff>
      <xdr:row>20</xdr:row>
      <xdr:rowOff>1906845</xdr:rowOff>
    </xdr:to>
    <xdr:pic>
      <xdr:nvPicPr>
        <xdr:cNvPr id="19" name="Imagen 18"/>
        <xdr:cNvPicPr/>
      </xdr:nvPicPr>
      <xdr:blipFill rotWithShape="1">
        <a:blip xmlns:r="http://schemas.openxmlformats.org/officeDocument/2006/relationships" r:embed="rId10"/>
        <a:srcRect l="13466" t="39920" r="18903" b="20159"/>
        <a:stretch/>
      </xdr:blipFill>
      <xdr:spPr bwMode="auto">
        <a:xfrm>
          <a:off x="13829222" y="23489009"/>
          <a:ext cx="4431665" cy="185293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H1" zoomScale="106" zoomScaleNormal="106" zoomScalePageLayoutView="140" workbookViewId="0">
      <pane ySplit="9" topLeftCell="A10" activePane="bottomLeft" state="frozen"/>
      <selection pane="bottomLeft" activeCell="K21" sqref="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1.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14"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98.25" customHeight="1" x14ac:dyDescent="0.25">
      <c r="A11" s="12" t="str">
        <f t="shared" ref="A11:A18" si="3">IF(OR(B11&lt;&gt;"",J11&lt;&gt;""),CONCATENATE(LEFT(A10,3),IF(MID(A10,4,2)+1&lt;10,CONCATENATE("0",MID(A10,4,2)+1))),"")</f>
        <v>IMG02</v>
      </c>
      <c r="B11" s="62" t="s">
        <v>193</v>
      </c>
      <c r="C11" s="20" t="str">
        <f t="shared" si="0"/>
        <v>Cuaderno de Estudio</v>
      </c>
      <c r="D11" s="63" t="s">
        <v>192</v>
      </c>
      <c r="E11" s="63" t="s">
        <v>153</v>
      </c>
      <c r="F11" s="13" t="str">
        <f t="shared" ref="F11:F74" si="4">IF(OR(B11&lt;&gt;"",J11&lt;&gt;""),CONCATENATE($C$7,"_",$A11,IF($G$4="Cuaderno de Estudio","_small",CONCATENATE(IF(I11="","","n"),IF(LEFT($G$5,1)="F",".jpg",".png")))),"")</f>
        <v>CN_10_16_CO_IMG02_small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94.25" customHeight="1" x14ac:dyDescent="0.25">
      <c r="A12" s="12" t="str">
        <f t="shared" si="3"/>
        <v>IMG03</v>
      </c>
      <c r="B12" s="62" t="s">
        <v>194</v>
      </c>
      <c r="C12" s="20" t="str">
        <f t="shared" si="0"/>
        <v>Cuaderno de Estudio</v>
      </c>
      <c r="D12" s="63" t="s">
        <v>195</v>
      </c>
      <c r="E12" s="63" t="s">
        <v>154</v>
      </c>
      <c r="F12" s="13" t="str">
        <f t="shared" si="4"/>
        <v>CN_10_16_CO_IMG03_small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c r="K12" s="64" t="s">
        <v>196</v>
      </c>
      <c r="O12" s="2" t="str">
        <f>'Definición técnica de imagenes'!A18</f>
        <v>Diaporama F1</v>
      </c>
    </row>
    <row r="13" spans="1:16" s="11" customFormat="1" ht="120" customHeight="1" x14ac:dyDescent="0.25">
      <c r="A13" s="12" t="str">
        <f t="shared" si="3"/>
        <v>IMG04</v>
      </c>
      <c r="B13" s="62" t="s">
        <v>197</v>
      </c>
      <c r="C13" s="20" t="str">
        <f t="shared" si="0"/>
        <v>Cuaderno de Estudio</v>
      </c>
      <c r="D13" s="63" t="s">
        <v>192</v>
      </c>
      <c r="E13" s="63" t="s">
        <v>153</v>
      </c>
      <c r="F13" s="13" t="str">
        <f t="shared" si="4"/>
        <v>CN_10_16_CO_IMG04_small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41" customHeight="1" x14ac:dyDescent="0.25">
      <c r="A14" s="12" t="str">
        <f t="shared" si="3"/>
        <v>IMG05</v>
      </c>
      <c r="B14" s="62" t="s">
        <v>198</v>
      </c>
      <c r="C14" s="20" t="str">
        <f t="shared" si="0"/>
        <v>Cuaderno de Estudio</v>
      </c>
      <c r="D14" s="63" t="s">
        <v>192</v>
      </c>
      <c r="E14" s="63" t="s">
        <v>154</v>
      </c>
      <c r="F14" s="13" t="str">
        <f t="shared" si="4"/>
        <v>CN_10_16_CO_IMG05_small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81.5" customHeight="1" x14ac:dyDescent="0.25">
      <c r="A15" s="12" t="str">
        <f t="shared" si="3"/>
        <v>IMG06</v>
      </c>
      <c r="B15" s="62" t="s">
        <v>194</v>
      </c>
      <c r="C15" s="20" t="str">
        <f t="shared" si="0"/>
        <v>Cuaderno de Estudio</v>
      </c>
      <c r="D15" s="63" t="s">
        <v>195</v>
      </c>
      <c r="E15" s="63" t="s">
        <v>153</v>
      </c>
      <c r="F15" s="13" t="str">
        <f t="shared" si="4"/>
        <v>CN_10_16_CO_IMG06_small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c r="K15" s="66" t="s">
        <v>199</v>
      </c>
      <c r="O15" s="2" t="str">
        <f>'Definición técnica de imagenes'!A24</f>
        <v>F6B</v>
      </c>
    </row>
    <row r="16" spans="1:16" s="11" customFormat="1" ht="183.75" customHeight="1" x14ac:dyDescent="0.3">
      <c r="A16" s="12" t="str">
        <f t="shared" si="3"/>
        <v>IMG07</v>
      </c>
      <c r="B16" s="62" t="s">
        <v>200</v>
      </c>
      <c r="C16" s="20" t="str">
        <f t="shared" si="0"/>
        <v>Cuaderno de Estudio</v>
      </c>
      <c r="D16" s="63" t="s">
        <v>195</v>
      </c>
      <c r="E16" s="63" t="s">
        <v>154</v>
      </c>
      <c r="F16" s="13" t="str">
        <f t="shared" si="4"/>
        <v>CN_10_16_CO_IMG07_small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201</v>
      </c>
      <c r="O16" s="2" t="str">
        <f>'Definición técnica de imagenes'!A25</f>
        <v>F7</v>
      </c>
    </row>
    <row r="17" spans="1:15" s="11" customFormat="1" ht="116.25" customHeight="1" x14ac:dyDescent="0.25">
      <c r="A17" s="12" t="str">
        <f t="shared" si="3"/>
        <v>IMG08</v>
      </c>
      <c r="B17" s="62" t="s">
        <v>202</v>
      </c>
      <c r="C17" s="20" t="str">
        <f t="shared" si="0"/>
        <v>Cuaderno de Estudio</v>
      </c>
      <c r="D17" s="63" t="s">
        <v>192</v>
      </c>
      <c r="E17" s="63" t="s">
        <v>153</v>
      </c>
      <c r="F17" s="13" t="str">
        <f t="shared" si="4"/>
        <v>CN_10_16_CO_IMG08_small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68.75" customHeight="1" x14ac:dyDescent="0.25">
      <c r="A18" s="12" t="str">
        <f t="shared" si="3"/>
        <v>IMG09</v>
      </c>
      <c r="B18" s="62" t="s">
        <v>194</v>
      </c>
      <c r="C18" s="20" t="str">
        <f t="shared" si="0"/>
        <v>Cuaderno de Estudio</v>
      </c>
      <c r="D18" s="63" t="s">
        <v>195</v>
      </c>
      <c r="E18" s="63" t="s">
        <v>153</v>
      </c>
      <c r="F18" s="13" t="str">
        <f t="shared" si="4"/>
        <v>CN_10_16_CO_IMG09_small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203</v>
      </c>
      <c r="O18" s="2" t="str">
        <f>'Definición técnica de imagenes'!A30</f>
        <v>F8</v>
      </c>
    </row>
    <row r="19" spans="1:15" s="11" customFormat="1" ht="173.25" customHeight="1" x14ac:dyDescent="0.3">
      <c r="A19" s="12" t="str">
        <f t="shared" ref="A19:A50" si="6">IF(OR(B19&lt;&gt;"",J19&lt;&gt;""),CONCATENATE(LEFT(A18,3),IF(MID(A18,4,2)+1&lt;10,CONCATENATE("0",MID(A18,4,2)+1),MID(A18,4,2)+1)),"")</f>
        <v>IMG10</v>
      </c>
      <c r="B19" s="62" t="s">
        <v>194</v>
      </c>
      <c r="C19" s="20" t="str">
        <f t="shared" si="0"/>
        <v>Cuaderno de Estudio</v>
      </c>
      <c r="D19" s="63" t="s">
        <v>195</v>
      </c>
      <c r="E19" s="63" t="s">
        <v>153</v>
      </c>
      <c r="F19" s="13" t="str">
        <f t="shared" si="4"/>
        <v>CN_10_16_CO_IMG10_small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204</v>
      </c>
      <c r="O19" s="2" t="str">
        <f>'Definición técnica de imagenes'!A31</f>
        <v>F10</v>
      </c>
    </row>
    <row r="20" spans="1:15" s="11" customFormat="1" ht="186.75" customHeight="1" x14ac:dyDescent="0.3">
      <c r="A20" s="12" t="str">
        <f t="shared" si="6"/>
        <v>IMG11</v>
      </c>
      <c r="B20" s="62" t="s">
        <v>194</v>
      </c>
      <c r="C20" s="20" t="str">
        <f t="shared" si="0"/>
        <v>Cuaderno de Estudio</v>
      </c>
      <c r="D20" s="63" t="s">
        <v>195</v>
      </c>
      <c r="E20" s="63" t="s">
        <v>153</v>
      </c>
      <c r="F20" s="13" t="str">
        <f t="shared" si="4"/>
        <v>CN_10_16_CO_IMG11_small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8" t="s">
        <v>204</v>
      </c>
      <c r="O20" s="2" t="str">
        <f>'Definición técnica de imagenes'!A32</f>
        <v>F10B</v>
      </c>
    </row>
    <row r="21" spans="1:15" s="11" customFormat="1" ht="163.5" customHeight="1" x14ac:dyDescent="0.25">
      <c r="A21" s="12" t="str">
        <f t="shared" si="6"/>
        <v>IMG12</v>
      </c>
      <c r="B21" s="62" t="s">
        <v>194</v>
      </c>
      <c r="C21" s="20" t="str">
        <f t="shared" si="0"/>
        <v>Cuaderno de Estudio</v>
      </c>
      <c r="D21" s="63" t="s">
        <v>195</v>
      </c>
      <c r="E21" s="63" t="s">
        <v>153</v>
      </c>
      <c r="F21" s="13" t="str">
        <f t="shared" si="4"/>
        <v>CN_10_16_CO_IMG12_small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t="s">
        <v>205</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9</xdr:col>
                <xdr:colOff>285750</xdr:colOff>
                <xdr:row>11</xdr:row>
                <xdr:rowOff>161925</xdr:rowOff>
              </from>
              <to>
                <xdr:col>9</xdr:col>
                <xdr:colOff>2314575</xdr:colOff>
                <xdr:row>11</xdr:row>
                <xdr:rowOff>2314575</xdr:rowOff>
              </to>
            </anchor>
          </objectPr>
        </oleObject>
      </mc:Choice>
      <mc:Fallback>
        <oleObject progId="PBrush" shapeId="2050" r:id="rId4"/>
      </mc:Fallback>
    </mc:AlternateContent>
    <mc:AlternateContent xmlns:mc="http://schemas.openxmlformats.org/markup-compatibility/2006">
      <mc:Choice Requires="x14">
        <oleObject progId="PBrush" shapeId="2051" r:id="rId6">
          <objectPr defaultSize="0" autoPict="0" r:id="rId7">
            <anchor moveWithCells="1" sizeWithCells="1">
              <from>
                <xdr:col>9</xdr:col>
                <xdr:colOff>28575</xdr:colOff>
                <xdr:row>14</xdr:row>
                <xdr:rowOff>447675</xdr:rowOff>
              </from>
              <to>
                <xdr:col>9</xdr:col>
                <xdr:colOff>2409825</xdr:colOff>
                <xdr:row>14</xdr:row>
                <xdr:rowOff>1752600</xdr:rowOff>
              </to>
            </anchor>
          </objectPr>
        </oleObject>
      </mc:Choice>
      <mc:Fallback>
        <oleObject progId="PBrush" shapeId="2051"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2016-02-07T17:45:15Z</dcterms:modified>
</cp:coreProperties>
</file>