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<sst xmlns="http://schemas.openxmlformats.org/spreadsheetml/2006/main" count="396" uniqueCount="202">
  <si>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</si>
  <si>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</si>
  <si>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</si>
  <si>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</si>
  <si>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</si>
  <si>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</si>
  <si>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</si>
  <si>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</si>
  <si>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</si>
  <si>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</si>
  <si>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</si>
  <si>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</si>
  <si>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</si>
  <si>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</si>
  <si>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</si>
  <si>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</si>
  <si>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</si>
  <si>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</si>
  <si>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</si>
  <si>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</si>
  <si>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</si>
  <si>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</si>
  <si>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</si>
  <si>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</si>
  <si>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</si>
  <si>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</si>
  <si>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</si>
  <si>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</si>
  <si>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</si>
  <si>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</si>
  <si>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</si>
  <si>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</si>
  <si>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</si>
  <si>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</si>
  <si>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</si>
  <si>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</si>
  <si>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</si>
  <si>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</si>
  <si>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</si>
  <si>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</si>
  <si>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</si>
  <si>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</si>
  <si>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</si>
  <si>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</si>
  <si>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</si>
  <si>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</si>
  <si>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</si>
  <si>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</si>
  <si>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</si>
  <si>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</si>
  <si>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</si>
  <si>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</si>
  <si>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</si>
  <si>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</si>
  <si>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</si>
  <si>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</si>
  <si>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</si>
  <si>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</si>
  <si>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</si>
  <si>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</si>
  <si>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</si>
  <si>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</si>
  <si>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</si>
  <si>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</si>
  <si>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</si>
  <si>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</si>
  <si>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</si>
  <si>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</si>
  <si>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</si>
  <si>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</si>
  <si>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</si>
  <si>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</si>
  <si>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</si>
  <si>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</si>
  <si>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</si>
  <si>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</si>
  <si>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</si>
  <si>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</si>
  <si>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</si>
  <si>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</si>
  <si>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</si>
  <si>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</si>
  <si>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</si>
  <si>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</si>
  <si>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</si>
  <si>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</si>
  <si>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</si>
  <si>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</si>
  <si>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</si>
  <si>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</si>
  <si>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</si>
  <si>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</si>
  <si>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</si>
  <si>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</si>
  <si>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</si>
  <si>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</si>
  <si>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</si>
  <si>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</si>
  <si>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</si>
  <si>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</si>
  <si>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</si>
  <si>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</si>
  <si>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</si>
  <si>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</si>
  <si>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</si>
  <si>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</si>
  <si>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</si>
  <si>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</si>
  <si>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</si>
  <si>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</si>
  <si>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</si>
  <si>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</si>
  <si>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</si>
  <si>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</si>
  <si>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</si>
  <si>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</si>
  <si>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</si>
  <si>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</si>
  <si>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</si>
  <si>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</si>
  <si>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</si>
  <si>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</si>
  <si>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</si>
  <si>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</si>
  <si>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</si>
  <si>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</si>
  <si>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</si>
  <si>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</si>
  <si>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</si>
  <si>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</si>
  <si>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</si>
  <si>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</si>
  <si>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</si>
  <si>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</si>
  <si>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</si>
  <si>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</si>
  <si>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</si>
  <si>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</si>
  <si>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</si>
  <si>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</si>
  <si>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</si>
  <si>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</si>
  <si>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</si>
  <si>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</si>
  <si>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</si>
  <si>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</si>
  <si>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</si>
  <si>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</si>
  <si>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</si>
  <si>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</si>
  <si>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</si>
  <si>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</si>
  <si>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</si>
  <si>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</si>
  <si>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</si>
  <si>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</si>
  <si>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</si>
  <si>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</si>
  <si>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</si>
  <si>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</si>
  <si>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</si>
  <si>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</si>
  <si>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</si>
  <si>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</si>
  <si>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</si>
  <si>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</si>
  <si>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</si>
  <si>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</si>
  <si>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</si>
  <si>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</si>
  <si>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</si>
  <si>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</si>
  <si>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</si>
  <si>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</si>
  <si>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</si>
  <si>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</si>
  <si>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</si>
  <si>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</si>
  <si>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</si>
  <si>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</si>
  <si>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</si>
  <si>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</si>
  <si>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</si>
  <si>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</si>
  <si>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</si>
  <si>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</si>
  <si>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</si>
  <si>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CN_06_05_REC150</t>
  </si>
  <si>
    <t>La nutrición y la digestión en el ser humano</t>
  </si>
  <si>
    <t>Diego Molina</t>
  </si>
  <si>
    <t>Fotografía</t>
  </si>
  <si>
    <t>imagen para ícono</t>
  </si>
  <si>
    <t>Ilustración</t>
  </si>
  <si>
    <t>Sistema digestivo humano</t>
  </si>
  <si>
    <t>Está imagen ya está en la solicitud CN_06_05_CO_REC10 IMG06.  Utilizar la misma imagen con los mismos cambios de traducción</t>
  </si>
  <si>
    <t>Cavidad oral y faringe</t>
  </si>
  <si>
    <t>Incluir palabras y señalización:   Cavidad nasal   /  Cavidad oral    /   Lengua    /    Faringe    / Epiglotis</t>
  </si>
  <si>
    <t>Sombrear el esófago desde la base de la boca hasta el borde con el hígado,  No colocar la señalización, es solo ilustrativa de la parte a sombrear.</t>
  </si>
  <si>
    <t>Sombrear el intestino grueso. No colocar la señalización, es solo ilustrativa de la parte a sombrear.</t>
  </si>
  <si>
    <t>Sombrear las glándulas anexas (hígado, Vesícula biliar y páncreas). No colocar la señalización, es solo ilustrativa de la parte a sombrear.</t>
  </si>
  <si>
    <t>Sombrear el estómago. No colocar la señalización, es solo ilustrativa de la parte a sombrear.  Tener en cuenta que al terminar el estómago, el tubo curvo que desciende hace parte del intestino delgado (ver señalización del intestino delgado)</t>
  </si>
  <si>
    <t xml:space="preserve">Sombrear el intestino delgado. No colocar la señalización, es solo ilustrativa de la parte a sombrear.  Tener en cuenta que el pedacito de tubo al frente del páncreas, es parte del intestino delgado.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</si>
</sst>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56030</xdr:rowOff>
    </xdr:from>
    <xdr:to>
      <xdr:col>10</xdr:col>
      <xdr:colOff>1860177</xdr:colOff>
      <xdr:row>11</xdr:row>
      <xdr:rowOff>1379086</xdr:rowOff>
    </xdr:to>
    <xdr:pic>
      <xdr:nvPicPr>
        <xdr:cNvPr id="2" name="Imagen 1"/>
        <xdr:cNvPicPr>
          <a:picLocks noChangeAspect="1"/>
        </xdr:cNvPicPr>
      </xdr:nvPicPr>
      <xdr:blipFill>
        <a:blip xmlns:r="http://schemas.openxmlformats.org/officeDocument/2006/relationships" r:embed="rId1"/>
        <a:stretch>
          <a:fillRect/>
        </a:stretch>
      </xdr:blipFill>
      <xdr:spPr>
        <a:xfrm>
          <a:off x="16360588" y="3003177"/>
          <a:ext cx="1860177" cy="1323056"/>
        </a:xfrm>
        <a:prstGeom prst="rect">
          <a:avLst/>
        </a:prstGeom>
      </xdr:spPr>
    </xdr:pic>
    <xdr:clientData/>
  </xdr:twoCellAnchor>
  <xdr:twoCellAnchor editAs="oneCell">
    <xdr:from>
      <xdr:col>10</xdr:col>
      <xdr:colOff>224118</xdr:colOff>
      <xdr:row>12</xdr:row>
      <xdr:rowOff>106533</xdr:rowOff>
    </xdr:from>
    <xdr:to>
      <xdr:col>10</xdr:col>
      <xdr:colOff>1098177</xdr:colOff>
      <xdr:row>12</xdr:row>
      <xdr:rowOff>1260097</xdr:rowOff>
    </xdr:to>
    <xdr:pic>
      <xdr:nvPicPr>
        <xdr:cNvPr id="3" name="Imagen 2"/>
        <xdr:cNvPicPr>
          <a:picLocks noChangeAspect="1"/>
        </xdr:cNvPicPr>
      </xdr:nvPicPr>
      <xdr:blipFill>
        <a:blip xmlns:r="http://schemas.openxmlformats.org/officeDocument/2006/relationships" r:embed="rId2"/>
        <a:stretch>
          <a:fillRect/>
        </a:stretch>
      </xdr:blipFill>
      <xdr:spPr>
        <a:xfrm>
          <a:off x="16584706" y="4801798"/>
          <a:ext cx="874059" cy="1153564"/>
        </a:xfrm>
        <a:prstGeom prst="rect">
          <a:avLst/>
        </a:prstGeom>
      </xdr:spPr>
    </xdr:pic>
    <xdr:clientData/>
  </xdr:twoCellAnchor>
  <xdr:twoCellAnchor editAs="oneCell">
    <xdr:from>
      <xdr:col>10</xdr:col>
      <xdr:colOff>123266</xdr:colOff>
      <xdr:row>13</xdr:row>
      <xdr:rowOff>66498</xdr:rowOff>
    </xdr:from>
    <xdr:to>
      <xdr:col>10</xdr:col>
      <xdr:colOff>918884</xdr:colOff>
      <xdr:row>13</xdr:row>
      <xdr:rowOff>1224203</xdr:rowOff>
    </xdr:to>
    <xdr:pic>
      <xdr:nvPicPr>
        <xdr:cNvPr id="4" name="Imagen 3"/>
        <xdr:cNvPicPr>
          <a:picLocks noChangeAspect="1"/>
        </xdr:cNvPicPr>
      </xdr:nvPicPr>
      <xdr:blipFill>
        <a:blip xmlns:r="http://schemas.openxmlformats.org/officeDocument/2006/relationships" r:embed="rId3"/>
        <a:stretch>
          <a:fillRect/>
        </a:stretch>
      </xdr:blipFill>
      <xdr:spPr>
        <a:xfrm>
          <a:off x="16483854" y="6543498"/>
          <a:ext cx="795618" cy="1157705"/>
        </a:xfrm>
        <a:prstGeom prst="rect">
          <a:avLst/>
        </a:prstGeom>
      </xdr:spPr>
    </xdr:pic>
    <xdr:clientData/>
  </xdr:twoCellAnchor>
  <xdr:twoCellAnchor editAs="oneCell">
    <xdr:from>
      <xdr:col>10</xdr:col>
      <xdr:colOff>156992</xdr:colOff>
      <xdr:row>15</xdr:row>
      <xdr:rowOff>78440</xdr:rowOff>
    </xdr:from>
    <xdr:to>
      <xdr:col>10</xdr:col>
      <xdr:colOff>883034</xdr:colOff>
      <xdr:row>15</xdr:row>
      <xdr:rowOff>1058391</xdr:rowOff>
    </xdr:to>
    <xdr:pic>
      <xdr:nvPicPr>
        <xdr:cNvPr id="10" name="Imagen 9"/>
        <xdr:cNvPicPr>
          <a:picLocks noChangeAspect="1"/>
        </xdr:cNvPicPr>
      </xdr:nvPicPr>
      <xdr:blipFill>
        <a:blip xmlns:r="http://schemas.openxmlformats.org/officeDocument/2006/relationships" r:embed="rId4"/>
        <a:stretch>
          <a:fillRect/>
        </a:stretch>
      </xdr:blipFill>
      <xdr:spPr>
        <a:xfrm>
          <a:off x="16517580" y="10174940"/>
          <a:ext cx="726042" cy="979951"/>
        </a:xfrm>
        <a:prstGeom prst="rect">
          <a:avLst/>
        </a:prstGeom>
      </xdr:spPr>
    </xdr:pic>
    <xdr:clientData/>
  </xdr:twoCellAnchor>
  <xdr:twoCellAnchor editAs="oneCell">
    <xdr:from>
      <xdr:col>10</xdr:col>
      <xdr:colOff>154008</xdr:colOff>
      <xdr:row>16</xdr:row>
      <xdr:rowOff>33617</xdr:rowOff>
    </xdr:from>
    <xdr:to>
      <xdr:col>10</xdr:col>
      <xdr:colOff>997323</xdr:colOff>
      <xdr:row>16</xdr:row>
      <xdr:rowOff>1275116</xdr:rowOff>
    </xdr:to>
    <xdr:pic>
      <xdr:nvPicPr>
        <xdr:cNvPr id="11" name="Imagen 10"/>
        <xdr:cNvPicPr>
          <a:picLocks noChangeAspect="1"/>
        </xdr:cNvPicPr>
      </xdr:nvPicPr>
      <xdr:blipFill>
        <a:blip xmlns:r="http://schemas.openxmlformats.org/officeDocument/2006/relationships" r:embed="rId5"/>
        <a:stretch>
          <a:fillRect/>
        </a:stretch>
      </xdr:blipFill>
      <xdr:spPr>
        <a:xfrm>
          <a:off x="16514596" y="11743764"/>
          <a:ext cx="843315" cy="1241499"/>
        </a:xfrm>
        <a:prstGeom prst="rect">
          <a:avLst/>
        </a:prstGeom>
      </xdr:spPr>
    </xdr:pic>
    <xdr:clientData/>
  </xdr:twoCellAnchor>
  <xdr:twoCellAnchor editAs="oneCell">
    <xdr:from>
      <xdr:col>10</xdr:col>
      <xdr:colOff>89647</xdr:colOff>
      <xdr:row>14</xdr:row>
      <xdr:rowOff>76438</xdr:rowOff>
    </xdr:from>
    <xdr:to>
      <xdr:col>10</xdr:col>
      <xdr:colOff>941295</xdr:colOff>
      <xdr:row>14</xdr:row>
      <xdr:rowOff>1325054</xdr:rowOff>
    </xdr:to>
    <xdr:pic>
      <xdr:nvPicPr>
        <xdr:cNvPr id="13" name="Imagen 12"/>
        <xdr:cNvPicPr>
          <a:picLocks noChangeAspect="1"/>
        </xdr:cNvPicPr>
      </xdr:nvPicPr>
      <xdr:blipFill>
        <a:blip xmlns:r="http://schemas.openxmlformats.org/officeDocument/2006/relationships" r:embed="rId6"/>
        <a:stretch>
          <a:fillRect/>
        </a:stretch>
      </xdr:blipFill>
      <xdr:spPr>
        <a:xfrm>
          <a:off x="16450235" y="8424820"/>
          <a:ext cx="851648" cy="1248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7" zoomScale="85" zoomScaleNormal="85" zoomScalePageLayoutView="140" workbookViewId="0">
      <selection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8.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228844627</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CN_06_05_REC150_IMG01.jpg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t="s">
        <v>191</v>
      </c>
      <c r="O10" s="2" t="str">
        <f>'Definición técnica de imagenes'!A12</f>
        <v>M12D</v>
      </c>
    </row>
    <row r="11" spans="1:16" s="11" customFormat="1" ht="49.5" customHeight="1" x14ac:dyDescent="0.25">
      <c r="A11" s="12" t="str">
        <f t="shared" ref="A11:A18" si="3">IF(OR(B11&lt;&gt;"",J11&lt;&gt;""),CONCATENATE(LEFT(A10,3),IF(MID(A10,4,2)+1&lt;10,CONCATENATE("0",MID(A10,4,2)+1))),"")</f>
        <v>IMG02</v>
      </c>
      <c r="B11" s="62">
        <v>228844591</v>
      </c>
      <c r="C11" s="20" t="str">
        <f t="shared" si="0"/>
        <v>Recurso F8</v>
      </c>
      <c r="D11" s="63" t="s">
        <v>192</v>
      </c>
      <c r="E11" s="63" t="s">
        <v>155</v>
      </c>
      <c r="F11" s="13" t="str">
        <f t="shared" ref="F11:F74" ca="1" si="4">IF(OR(B11&lt;&gt;"",J11&lt;&gt;""),CONCATENATE($C$7,"_",$A11,IF($G$4="Cuaderno de Estudio","_small",CONCATENATE(IF(I11="","","n"),IF(LEFT($G$5,1)="F",".jpg",".png")))),"")</f>
        <v>CN_06_05_REC150_IMG02.jpg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t="s">
        <v>194</v>
      </c>
      <c r="O11" s="2" t="str">
        <f>'Definición técnica de imagenes'!A13</f>
        <v>M101</v>
      </c>
    </row>
    <row r="12" spans="1:16" s="11" customFormat="1" ht="138" customHeight="1" x14ac:dyDescent="0.25">
      <c r="A12" s="12" t="str">
        <f t="shared" si="3"/>
        <v>IMG03</v>
      </c>
      <c r="B12" s="62">
        <v>123867553</v>
      </c>
      <c r="C12" s="20" t="str">
        <f t="shared" si="0"/>
        <v>Recurso F8</v>
      </c>
      <c r="D12" s="63" t="s">
        <v>192</v>
      </c>
      <c r="E12" s="63" t="s">
        <v>155</v>
      </c>
      <c r="F12" s="13" t="str">
        <f t="shared" ca="1" si="4"/>
        <v>CN_06_05_REC150_IMG03.jpg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t="s">
        <v>196</v>
      </c>
      <c r="O12" s="2" t="str">
        <f>'Definición técnica de imagenes'!A18</f>
        <v>Diaporama F1</v>
      </c>
    </row>
    <row r="13" spans="1:16" s="11" customFormat="1" ht="140.25" customHeight="1" x14ac:dyDescent="0.25">
      <c r="A13" s="12" t="str">
        <f t="shared" si="3"/>
        <v>IMG04</v>
      </c>
      <c r="B13" s="62">
        <v>153338039</v>
      </c>
      <c r="C13" s="20" t="str">
        <f t="shared" si="0"/>
        <v>Recurso F8</v>
      </c>
      <c r="D13" s="63" t="s">
        <v>192</v>
      </c>
      <c r="E13" s="63" t="s">
        <v>155</v>
      </c>
      <c r="F13" s="13" t="str">
        <f t="shared" ca="1" si="4"/>
        <v>CN_06_05_REC150_IMG04.jpg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t="s">
        <v>197</v>
      </c>
      <c r="O13" s="2" t="str">
        <f>'Definición técnica de imagenes'!A19</f>
        <v>F4</v>
      </c>
    </row>
    <row r="14" spans="1:16" s="11" customFormat="1" ht="173.25" customHeight="1" x14ac:dyDescent="0.25">
      <c r="A14" s="12" t="str">
        <f t="shared" si="3"/>
        <v>IMG05</v>
      </c>
      <c r="B14" s="62">
        <v>153338039</v>
      </c>
      <c r="C14" s="20" t="str">
        <f t="shared" si="0"/>
        <v>Recurso F8</v>
      </c>
      <c r="D14" s="63" t="s">
        <v>192</v>
      </c>
      <c r="E14" s="63" t="s">
        <v>155</v>
      </c>
      <c r="F14" s="13" t="str">
        <f t="shared" ca="1" si="4"/>
        <v>CN_06_05_REC150_IMG05.jpg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t="s">
        <v>200</v>
      </c>
      <c r="O14" s="2" t="str">
        <f>'Definición técnica de imagenes'!A22</f>
        <v>F6</v>
      </c>
    </row>
    <row r="15" spans="1:16" s="11" customFormat="1" ht="171.75" customHeight="1" x14ac:dyDescent="0.25">
      <c r="A15" s="12" t="str">
        <f t="shared" si="3"/>
        <v>IMG06</v>
      </c>
      <c r="B15" s="62">
        <v>153338039</v>
      </c>
      <c r="C15" s="20" t="str">
        <f t="shared" si="0"/>
        <v>Recurso F8</v>
      </c>
      <c r="D15" s="63" t="s">
        <v>192</v>
      </c>
      <c r="E15" s="63" t="s">
        <v>155</v>
      </c>
      <c r="F15" s="13" t="str">
        <f t="shared" ca="1" si="4"/>
        <v>CN_06_05_REC150_IMG06.jpg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193</v>
      </c>
      <c r="K15" s="64" t="s">
        <v>201</v>
      </c>
      <c r="O15" s="2" t="str">
        <f>'Definición técnica de imagenes'!A24</f>
        <v>F6B</v>
      </c>
    </row>
    <row r="16" spans="1:16" s="11" customFormat="1" ht="126.75" customHeight="1" x14ac:dyDescent="0.25">
      <c r="A16" s="12" t="str">
        <f t="shared" si="3"/>
        <v>IMG07</v>
      </c>
      <c r="B16" s="62">
        <v>153338039</v>
      </c>
      <c r="C16" s="20" t="str">
        <f t="shared" si="0"/>
        <v>Recurso F8</v>
      </c>
      <c r="D16" s="63" t="s">
        <v>192</v>
      </c>
      <c r="E16" s="63" t="s">
        <v>155</v>
      </c>
      <c r="F16" s="13" t="str">
        <f t="shared" ca="1" si="4"/>
        <v>CN_06_05_REC150_IMG07.jpg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193</v>
      </c>
      <c r="K16" s="64" t="s">
        <v>198</v>
      </c>
      <c r="O16" s="2" t="str">
        <f>'Definición técnica de imagenes'!A25</f>
        <v>F7</v>
      </c>
    </row>
    <row r="17" spans="1:15" s="11" customFormat="1" ht="139.5" customHeight="1" x14ac:dyDescent="0.25">
      <c r="A17" s="12" t="str">
        <f t="shared" si="3"/>
        <v>IMG08</v>
      </c>
      <c r="B17" s="62">
        <v>153338039</v>
      </c>
      <c r="C17" s="20" t="str">
        <f t="shared" si="0"/>
        <v>Recurso F8</v>
      </c>
      <c r="D17" s="63" t="s">
        <v>192</v>
      </c>
      <c r="E17" s="63" t="s">
        <v>155</v>
      </c>
      <c r="F17" s="13" t="str">
        <f t="shared" ca="1" si="4"/>
        <v>CN_06_05_REC150_IMG08.jpg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193</v>
      </c>
      <c r="K17" s="64" t="s">
        <v>199</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2015-11-10T13:33:32Z</dcterms:modified>
</cp:coreProperties>
</file>