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Desktop\2015\PLANETA\REC_CN_09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<sst xmlns="http://schemas.openxmlformats.org/spreadsheetml/2006/main" count="402" uniqueCount="206">
  <si>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</si>
  <si>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</si>
  <si>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</si>
  <si>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</si>
  <si>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</si>
  <si>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</si>
  <si>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</si>
  <si>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</si>
  <si>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</si>
  <si>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</si>
  <si>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</si>
  <si>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</si>
  <si>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</si>
  <si>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</si>
  <si>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</si>
  <si>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</si>
  <si>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</si>
  <si>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</si>
  <si>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</si>
  <si>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</si>
  <si>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</si>
  <si>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</si>
  <si>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</si>
  <si>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</si>
  <si>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</si>
  <si>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</si>
  <si>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</si>
  <si>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</si>
  <si>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</si>
  <si>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</si>
  <si>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</si>
  <si>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</si>
  <si>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</si>
  <si>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</si>
  <si>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</si>
  <si>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</si>
  <si>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</si>
  <si>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</si>
  <si>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</si>
  <si>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</si>
  <si>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</si>
  <si>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</si>
  <si>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</si>
  <si>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</si>
  <si>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</si>
  <si>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</si>
  <si>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</si>
  <si>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</si>
  <si>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</si>
  <si>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</si>
  <si>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</si>
  <si>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</si>
  <si>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</si>
  <si>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</si>
  <si>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</si>
  <si>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</si>
  <si>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</si>
  <si>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</si>
  <si>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</si>
  <si>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</si>
  <si>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</si>
  <si>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</si>
  <si>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</si>
  <si>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</si>
  <si>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</si>
  <si>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</si>
  <si>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</si>
  <si>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</si>
  <si>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</si>
  <si>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</si>
  <si>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</si>
  <si>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</si>
  <si>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</si>
  <si>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</si>
  <si>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</si>
  <si>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</si>
  <si>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</si>
  <si>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</si>
  <si>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</si>
  <si>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</si>
  <si>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</si>
  <si>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</si>
  <si>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</si>
  <si>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</si>
  <si>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</si>
  <si>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</si>
  <si>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</si>
  <si>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</si>
  <si>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</si>
  <si>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</si>
  <si>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</si>
  <si>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</si>
  <si>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</si>
  <si>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</si>
  <si>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</si>
  <si>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</si>
  <si>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</si>
  <si>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</si>
  <si>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</si>
  <si>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</si>
  <si>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</si>
  <si>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</si>
  <si>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</si>
  <si>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</si>
  <si>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</si>
  <si>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</si>
  <si>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</si>
  <si>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</si>
  <si>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</si>
  <si>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</si>
  <si>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</si>
  <si>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</si>
  <si>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</si>
  <si>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</si>
  <si>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</si>
  <si>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</si>
  <si>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</si>
  <si>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</si>
  <si>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</si>
  <si>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</si>
  <si>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</si>
  <si>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</si>
  <si>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</si>
  <si>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</si>
  <si>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</si>
  <si>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</si>
  <si>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</si>
  <si>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</si>
  <si>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</si>
  <si>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</si>
  <si>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</si>
  <si>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</si>
  <si>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</si>
  <si>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</si>
  <si>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</si>
  <si>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</si>
  <si>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</si>
  <si>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</si>
  <si>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</si>
  <si>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</si>
  <si>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</si>
  <si>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</si>
  <si>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</si>
  <si>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</si>
  <si>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</si>
  <si>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</si>
  <si>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</si>
  <si>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</si>
  <si>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</si>
  <si>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</si>
  <si>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</si>
  <si>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</si>
  <si>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</si>
  <si>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</si>
  <si>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</si>
  <si>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</si>
  <si>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</si>
  <si>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</si>
  <si>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</si>
  <si>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</si>
  <si>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</si>
  <si>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</si>
  <si>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</si>
  <si>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</si>
  <si>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</si>
  <si>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</si>
  <si>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</si>
  <si>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</si>
  <si>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</si>
  <si>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</si>
  <si>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</si>
  <si>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</si>
  <si>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</si>
  <si>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</si>
  <si>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</si>
  <si>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</si>
  <si>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</si>
  <si>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</si>
  <si>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</si>
  <si>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</si>
  <si>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</si>
  <si>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</si>
  <si>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</si>
  <si>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</si>
  <si>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</si>
  <si>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</si>
  <si>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</si>
  <si>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molecular moderna</t>
  </si>
  <si>
    <t>Miguel Aljure</t>
  </si>
  <si>
    <t>Fotografía</t>
  </si>
  <si>
    <t>Investigadores en el laboratorio</t>
  </si>
  <si>
    <t>Humano y chimpancé en juego de ajedrez</t>
  </si>
  <si>
    <t>E coli vista al microscopío</t>
  </si>
  <si>
    <t xml:space="preserve">Drosophila melanogaster sobre fondo naranja </t>
  </si>
  <si>
    <t>Ratón casero Mus musculus</t>
  </si>
  <si>
    <t>Fragmentos de ADN dentro de una esfera</t>
  </si>
  <si>
    <t>Grupo de científicos reunidos</t>
  </si>
  <si>
    <t>CN_09_02_CO_REC200</t>
  </si>
  <si>
    <t>http://losdeabajoalaizquierda.blogspot.com.co/2013/09/que-son-los-genes.html</t>
  </si>
  <si>
    <t>Ilustración</t>
  </si>
  <si>
    <t>Dejar en la imagen solamente los textos presentes en rojo y en naranja; los que se encuentran en color negro se eliminan, al igual que las flechas que llevan a estos últimos. Eliminar también la flecha circular que lleva a DNA. Modificar DNA por ADN, RNA por ARN (en todos los casos) y new proteins por Nuevas proteínas.</t>
  </si>
  <si>
    <t>284633849 Y 302723213</t>
  </si>
  <si>
    <t>Iustrar lo que se presenta aquí</t>
  </si>
  <si>
    <t>Mujer científica señalando un modelo de la moléculas de ADN</t>
  </si>
  <si>
    <t>Mujer trabajando en el laboratorio de biología molecular. Se observa además una molécula de ADN</t>
  </si>
  <si>
    <t>Mano sosteniendo dólares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</si>
</sst>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181841</xdr:colOff>
      <xdr:row>19</xdr:row>
      <xdr:rowOff>129886</xdr:rowOff>
    </xdr:from>
    <xdr:to>
      <xdr:col>9</xdr:col>
      <xdr:colOff>2459182</xdr:colOff>
      <xdr:row>19</xdr:row>
      <xdr:rowOff>1636568</xdr:rowOff>
    </xdr:to>
    <xdr:pic>
      <xdr:nvPicPr>
        <xdr:cNvPr id="13" name="Imagen 12"/>
        <xdr:cNvPicPr/>
      </xdr:nvPicPr>
      <xdr:blipFill rotWithShape="1">
        <a:blip xmlns:r="http://schemas.openxmlformats.org/officeDocument/2006/relationships" r:embed="rId1"/>
        <a:srcRect l="56686" t="27409" r="15438" b="39922"/>
        <a:stretch/>
      </xdr:blipFill>
      <xdr:spPr bwMode="auto">
        <a:xfrm>
          <a:off x="13889182" y="5879522"/>
          <a:ext cx="2277341" cy="150668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441614</xdr:colOff>
      <xdr:row>20</xdr:row>
      <xdr:rowOff>138546</xdr:rowOff>
    </xdr:from>
    <xdr:to>
      <xdr:col>9</xdr:col>
      <xdr:colOff>2182091</xdr:colOff>
      <xdr:row>20</xdr:row>
      <xdr:rowOff>1108363</xdr:rowOff>
    </xdr:to>
    <xdr:pic>
      <xdr:nvPicPr>
        <xdr:cNvPr id="11" name="Imagen 10"/>
        <xdr:cNvPicPr/>
      </xdr:nvPicPr>
      <xdr:blipFill rotWithShape="1">
        <a:blip xmlns:r="http://schemas.openxmlformats.org/officeDocument/2006/relationships" r:embed="rId2"/>
        <a:srcRect l="14950" t="34330" r="62936" b="32448"/>
        <a:stretch/>
      </xdr:blipFill>
      <xdr:spPr bwMode="auto">
        <a:xfrm>
          <a:off x="14148955" y="7723910"/>
          <a:ext cx="1740477" cy="969817"/>
        </a:xfrm>
        <a:prstGeom prst="rect">
          <a:avLst/>
        </a:prstGeom>
        <a:ln>
          <a:noFill/>
        </a:ln>
        <a:extLst>
          <a:ext uri="{53640926-AAD7-44D8-BBD7-CCE9431645EC}">
            <a14:shadowObscured xmlns:a14="http://schemas.microsoft.com/office/drawing/2010/main"/>
          </a:ext>
        </a:extLst>
      </xdr:spPr>
    </xdr:pic>
    <xdr:clientData/>
  </xdr:twoCellAnchor>
  <xdr:twoCellAnchor>
    <xdr:from>
      <xdr:col>9</xdr:col>
      <xdr:colOff>95250</xdr:colOff>
      <xdr:row>20</xdr:row>
      <xdr:rowOff>1203612</xdr:rowOff>
    </xdr:from>
    <xdr:to>
      <xdr:col>9</xdr:col>
      <xdr:colOff>2519795</xdr:colOff>
      <xdr:row>20</xdr:row>
      <xdr:rowOff>1835727</xdr:rowOff>
    </xdr:to>
    <xdr:sp macro="" textlink="">
      <xdr:nvSpPr>
        <xdr:cNvPr id="2" name="CuadroTexto 1"/>
        <xdr:cNvSpPr txBox="1"/>
      </xdr:nvSpPr>
      <xdr:spPr>
        <a:xfrm>
          <a:off x="13802591" y="8788976"/>
          <a:ext cx="2424545" cy="6321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u="none" strike="noStrike">
              <a:solidFill>
                <a:schemeClr val="dk1"/>
              </a:solidFill>
              <a:effectLst/>
              <a:latin typeface="+mn-lt"/>
              <a:ea typeface="+mn-ea"/>
              <a:cs typeface="+mn-cs"/>
            </a:rPr>
            <a:t>Esquema que incluye términos asociados a la definición moderna de gen.</a:t>
          </a:r>
          <a:r>
            <a:rPr lang="es-CO"/>
            <a:t> </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pane ySplit="9" topLeftCell="A19" activePane="bottomLeft" state="frozen"/>
      <selection pane="bottomLeft" activeCell="K21" sqref="K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9</v>
      </c>
      <c r="D3" s="87"/>
      <c r="F3" s="79">
        <v>42337</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116175970</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CN_09_02_CO_REC200_IMG01.jpg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203</v>
      </c>
      <c r="K10" s="64"/>
      <c r="O10" s="2" t="str">
        <f>'Definición técnica de imagenes'!A12</f>
        <v>M12D</v>
      </c>
    </row>
    <row r="11" spans="1:16" s="11" customFormat="1" ht="40.5" x14ac:dyDescent="0.25">
      <c r="A11" s="12" t="str">
        <f t="shared" ref="A11:A18" si="3">IF(OR(B11&lt;&gt;"",J11&lt;&gt;""),CONCATENATE(LEFT(A10,3),IF(MID(A10,4,2)+1&lt;10,CONCATENATE("0",MID(A10,4,2)+1))),"")</f>
        <v>IMG02</v>
      </c>
      <c r="B11" s="62">
        <v>224673766</v>
      </c>
      <c r="C11" s="20" t="str">
        <f t="shared" si="0"/>
        <v>Recurso F6</v>
      </c>
      <c r="D11" s="63" t="s">
        <v>189</v>
      </c>
      <c r="E11" s="63" t="s">
        <v>150</v>
      </c>
      <c r="F11" s="13" t="str">
        <f t="shared" ref="F11:F74" ca="1" si="4">IF(OR(B11&lt;&gt;"",J11&lt;&gt;""),CONCATENATE($C$7,"_",$A11,IF($G$4="Cuaderno de Estudio","_small",CONCATENATE(IF(I11="","","n"),IF(LEFT($G$5,1)="F",".jpg",".png")))),"")</f>
        <v>CN_09_02_CO_REC200_IMG02.jpg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204</v>
      </c>
      <c r="K11" s="65"/>
      <c r="O11" s="2" t="str">
        <f>'Definición técnica de imagenes'!A13</f>
        <v>M101</v>
      </c>
    </row>
    <row r="12" spans="1:16" s="11" customFormat="1" ht="27" x14ac:dyDescent="0.25">
      <c r="A12" s="12" t="str">
        <f t="shared" si="3"/>
        <v>IMG03</v>
      </c>
      <c r="B12" s="62">
        <v>49036093</v>
      </c>
      <c r="C12" s="20" t="str">
        <f t="shared" si="0"/>
        <v>Recurso F6</v>
      </c>
      <c r="D12" s="63" t="s">
        <v>189</v>
      </c>
      <c r="E12" s="63" t="s">
        <v>155</v>
      </c>
      <c r="F12" s="13" t="str">
        <f t="shared" ca="1" si="4"/>
        <v>CN_09_02_CO_REC200_IMG03n.jpg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CN_09_02_CO_REC200_IMG03a.jpg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190</v>
      </c>
      <c r="K12" s="64"/>
      <c r="O12" s="2" t="str">
        <f>'Definición técnica de imagenes'!A18</f>
        <v>Diaporama F1</v>
      </c>
    </row>
    <row r="13" spans="1:16" s="11" customFormat="1" ht="27" x14ac:dyDescent="0.25">
      <c r="A13" s="12" t="str">
        <f t="shared" si="3"/>
        <v>IMG04</v>
      </c>
      <c r="B13" s="62">
        <v>168672542</v>
      </c>
      <c r="C13" s="20" t="str">
        <f t="shared" si="0"/>
        <v>Recurso F6</v>
      </c>
      <c r="D13" s="63" t="s">
        <v>189</v>
      </c>
      <c r="E13" s="63" t="s">
        <v>155</v>
      </c>
      <c r="F13" s="13" t="str">
        <f t="shared" ca="1" si="4"/>
        <v>CN_09_02_CO_REC200_IMG04n.jpg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CN_09_02_CO_REC200_IMG04a.jpg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205</v>
      </c>
      <c r="K13" s="64"/>
      <c r="O13" s="2" t="str">
        <f>'Definición técnica de imagenes'!A19</f>
        <v>F4</v>
      </c>
    </row>
    <row r="14" spans="1:16" s="11" customFormat="1" ht="27" x14ac:dyDescent="0.25">
      <c r="A14" s="12" t="str">
        <f t="shared" si="3"/>
        <v>IMG05</v>
      </c>
      <c r="B14" s="62">
        <v>99733508</v>
      </c>
      <c r="C14" s="20" t="str">
        <f t="shared" si="0"/>
        <v>Recurso F6</v>
      </c>
      <c r="D14" s="63" t="s">
        <v>189</v>
      </c>
      <c r="E14" s="63" t="s">
        <v>155</v>
      </c>
      <c r="F14" s="13" t="str">
        <f t="shared" ca="1" si="4"/>
        <v>CN_09_02_CO_REC200_IMG05n.jpg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CN_09_02_CO_REC200_IMG05a.jpg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6" t="s">
        <v>191</v>
      </c>
      <c r="K14" s="64"/>
      <c r="O14" s="2" t="str">
        <f>'Definición técnica de imagenes'!A22</f>
        <v>F6</v>
      </c>
    </row>
    <row r="15" spans="1:16" s="11" customFormat="1" ht="27" x14ac:dyDescent="0.25">
      <c r="A15" s="12" t="str">
        <f t="shared" si="3"/>
        <v>IMG06</v>
      </c>
      <c r="B15" s="62">
        <v>78675937</v>
      </c>
      <c r="C15" s="20" t="str">
        <f t="shared" si="0"/>
        <v>Recurso F6</v>
      </c>
      <c r="D15" s="63" t="s">
        <v>189</v>
      </c>
      <c r="E15" s="63" t="s">
        <v>155</v>
      </c>
      <c r="F15" s="13" t="str">
        <f t="shared" ca="1" si="4"/>
        <v>CN_09_02_CO_REC200_IMG06n.jpg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CN_09_02_CO_REC200_IMG06a.jpg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192</v>
      </c>
      <c r="K15" s="66"/>
      <c r="O15" s="2" t="str">
        <f>'Definición técnica de imagenes'!A24</f>
        <v>F6B</v>
      </c>
    </row>
    <row r="16" spans="1:16" s="11" customFormat="1" ht="27" x14ac:dyDescent="0.3">
      <c r="A16" s="12" t="str">
        <f t="shared" si="3"/>
        <v>IMG07</v>
      </c>
      <c r="B16" s="62">
        <v>14703082</v>
      </c>
      <c r="C16" s="20" t="str">
        <f t="shared" si="0"/>
        <v>Recurso F6</v>
      </c>
      <c r="D16" s="63" t="s">
        <v>189</v>
      </c>
      <c r="E16" s="63" t="s">
        <v>155</v>
      </c>
      <c r="F16" s="13" t="str">
        <f t="shared" ca="1" si="4"/>
        <v>CN_09_02_CO_REC200_IMG07n.jpg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CN_09_02_CO_REC200_IMG07a.jpg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193</v>
      </c>
      <c r="K16" s="68"/>
      <c r="O16" s="2" t="str">
        <f>'Definición técnica de imagenes'!A25</f>
        <v>F7</v>
      </c>
    </row>
    <row r="17" spans="1:15" s="11" customFormat="1" ht="27" x14ac:dyDescent="0.25">
      <c r="A17" s="12" t="str">
        <f t="shared" si="3"/>
        <v>IMG08</v>
      </c>
      <c r="B17" s="62">
        <v>247628536</v>
      </c>
      <c r="C17" s="20" t="str">
        <f t="shared" si="0"/>
        <v>Recurso F6</v>
      </c>
      <c r="D17" s="63" t="s">
        <v>189</v>
      </c>
      <c r="E17" s="63" t="s">
        <v>155</v>
      </c>
      <c r="F17" s="13" t="str">
        <f t="shared" ca="1" si="4"/>
        <v>CN_09_02_CO_REC200_IMG08n.jpg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CN_09_02_CO_REC200_IMG08a.jpg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4" t="s">
        <v>194</v>
      </c>
      <c r="K17" s="66"/>
      <c r="O17" s="2" t="str">
        <f>'Definición técnica de imagenes'!A27</f>
        <v>F7B</v>
      </c>
    </row>
    <row r="18" spans="1:15" s="11" customFormat="1" ht="27" x14ac:dyDescent="0.25">
      <c r="A18" s="12" t="str">
        <f t="shared" si="3"/>
        <v>IMG09</v>
      </c>
      <c r="B18" s="62">
        <v>244019515</v>
      </c>
      <c r="C18" s="20" t="str">
        <f t="shared" si="0"/>
        <v>Recurso F6</v>
      </c>
      <c r="D18" s="63" t="s">
        <v>189</v>
      </c>
      <c r="E18" s="63" t="s">
        <v>155</v>
      </c>
      <c r="F18" s="13" t="str">
        <f t="shared" ca="1" si="4"/>
        <v>CN_09_02_CO_REC200_IMG09n.jpg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CN_09_02_CO_REC200_IMG09a.jpg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195</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245572066</v>
      </c>
      <c r="C19" s="20" t="str">
        <f t="shared" si="0"/>
        <v>Recurso F6</v>
      </c>
      <c r="D19" s="63" t="s">
        <v>189</v>
      </c>
      <c r="E19" s="63" t="s">
        <v>155</v>
      </c>
      <c r="F19" s="13" t="str">
        <f t="shared" ca="1" si="4"/>
        <v>CN_09_02_CO_REC200_IMG10n.jpg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CN_09_02_CO_REC200_IMG10a.jpg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3" t="s">
        <v>196</v>
      </c>
      <c r="K19" s="68"/>
      <c r="O19" s="2" t="str">
        <f>'Definición técnica de imagenes'!A31</f>
        <v>F10</v>
      </c>
    </row>
    <row r="20" spans="1:15" s="11" customFormat="1" ht="144.75" customHeight="1" x14ac:dyDescent="0.25">
      <c r="A20" s="12" t="str">
        <f t="shared" si="6"/>
        <v>IMG11</v>
      </c>
      <c r="B20" s="62" t="s">
        <v>201</v>
      </c>
      <c r="C20" s="20" t="str">
        <f t="shared" si="0"/>
        <v>Recurso F6</v>
      </c>
      <c r="D20" s="63" t="s">
        <v>199</v>
      </c>
      <c r="E20" s="63" t="s">
        <v>155</v>
      </c>
      <c r="F20" s="13" t="str">
        <f t="shared" ca="1" si="4"/>
        <v>CN_09_02_CO_REC200_IMG11n.jpg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CN_09_02_CO_REC200_IMG11a.jpg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202</v>
      </c>
      <c r="K20" s="64"/>
      <c r="O20" s="2" t="str">
        <f>'Definición técnica de imagenes'!A32</f>
        <v>F10B</v>
      </c>
    </row>
    <row r="21" spans="1:15" s="11" customFormat="1" ht="153" customHeight="1" x14ac:dyDescent="0.25">
      <c r="A21" s="12" t="str">
        <f t="shared" si="6"/>
        <v>IMG12</v>
      </c>
      <c r="B21" s="62" t="s">
        <v>198</v>
      </c>
      <c r="C21" s="20" t="str">
        <f t="shared" si="0"/>
        <v>Recurso F6</v>
      </c>
      <c r="D21" s="63" t="s">
        <v>199</v>
      </c>
      <c r="E21" s="63" t="s">
        <v>155</v>
      </c>
      <c r="F21" s="13" t="str">
        <f t="shared" ca="1" si="4"/>
        <v>CN_09_02_CO_REC200_IMG12n.jpg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CN_09_02_CO_REC200_IMG12a.jpg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3"/>
      <c r="K21" s="66" t="s">
        <v>200</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4"/>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Gaviria</cp:lastModifiedBy>
  <dcterms:created xsi:type="dcterms:W3CDTF">2014-07-01T23:43:25Z</dcterms:created>
  <dcterms:modified xsi:type="dcterms:W3CDTF">2016-01-21T16:18:00Z</dcterms:modified>
</cp:coreProperties>
</file>