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0" i="1"/>
  <c r="G30" i="1" s="1"/>
  <c r="H30" i="1"/>
  <c r="F29" i="1"/>
  <c r="G29" i="1" s="1"/>
  <c r="H29" i="1"/>
  <c r="F28" i="1"/>
  <c r="G28" i="1" s="1"/>
  <c r="H28" i="1"/>
  <c r="F27" i="1"/>
  <c r="G27" i="1" s="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F11" i="1"/>
  <c r="G11" i="1" s="1"/>
  <c r="H12" i="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F26" i="1" l="1"/>
  <c r="G26" i="1" s="1"/>
  <c r="H26" i="1"/>
  <c r="A27" i="1"/>
  <c r="A28" i="1" l="1"/>
  <c r="A29" i="1" l="1"/>
  <c r="A30" i="1" l="1"/>
  <c r="A31" i="1" l="1"/>
  <c r="F31" i="1" l="1"/>
  <c r="G31" i="1" s="1"/>
  <c r="H31" i="1"/>
  <c r="A32" i="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<sst xmlns="http://schemas.openxmlformats.org/spreadsheetml/2006/main" count="429" uniqueCount="224">
  <si>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</si>
  <si>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</si>
  <si>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</si>
  <si>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</si>
  <si>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</si>
  <si>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</si>
  <si>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</si>
  <si>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</si>
  <si>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</si>
  <si>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</si>
  <si>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</si>
  <si>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</si>
  <si>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</si>
  <si>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</si>
  <si>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</si>
  <si>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</si>
  <si>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</si>
  <si>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</si>
  <si>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</si>
  <si>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</si>
  <si>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</si>
  <si>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</si>
  <si>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</si>
  <si>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</si>
  <si>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</si>
  <si>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</si>
  <si>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</si>
  <si>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</si>
  <si>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</si>
  <si>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</si>
  <si>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</si>
  <si>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</si>
  <si>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</si>
  <si>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</si>
  <si>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</si>
  <si>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</si>
  <si>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</si>
  <si>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</si>
  <si>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</si>
  <si>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</si>
  <si>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</si>
  <si>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</si>
  <si>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</si>
  <si>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</si>
  <si>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</si>
  <si>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</si>
  <si>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</si>
  <si>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</si>
  <si>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</si>
  <si>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</si>
  <si>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</si>
  <si>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</si>
  <si>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</si>
  <si>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</si>
  <si>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</si>
  <si>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</si>
  <si>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</si>
  <si>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</si>
  <si>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</si>
  <si>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</si>
  <si>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</si>
  <si>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</si>
  <si>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</si>
  <si>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</si>
  <si>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</si>
  <si>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</si>
  <si>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</si>
  <si>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</si>
  <si>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</si>
  <si>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</si>
  <si>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</si>
  <si>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</si>
  <si>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</si>
  <si>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</si>
  <si>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</si>
  <si>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</si>
  <si>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</si>
  <si>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</si>
  <si>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</si>
  <si>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</si>
  <si>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</si>
  <si>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</si>
  <si>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</si>
  <si>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</si>
  <si>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</si>
  <si>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</si>
  <si>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</si>
  <si>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</si>
  <si>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</si>
  <si>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</si>
  <si>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</si>
  <si>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</si>
  <si>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</si>
  <si>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</si>
  <si>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</si>
  <si>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</si>
  <si>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</si>
  <si>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</si>
  <si>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</si>
  <si>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</si>
  <si>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</si>
  <si>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</si>
  <si>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</si>
  <si>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</si>
  <si>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</si>
  <si>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</si>
  <si>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</si>
  <si>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</si>
  <si>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</si>
  <si>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</si>
  <si>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</si>
  <si>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</si>
  <si>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</si>
  <si>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</si>
  <si>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</si>
  <si>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</si>
  <si>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</si>
  <si>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</si>
  <si>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</si>
  <si>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</si>
  <si>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</si>
  <si>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</si>
  <si>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</si>
  <si>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</si>
  <si>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</si>
  <si>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</si>
  <si>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</si>
  <si>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</si>
  <si>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</si>
  <si>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</si>
  <si>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</si>
  <si>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</si>
  <si>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</si>
  <si>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</si>
  <si>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</si>
  <si>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</si>
  <si>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</si>
  <si>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</si>
  <si>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</si>
  <si>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</si>
  <si>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</si>
  <si>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</si>
  <si>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</si>
  <si>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</si>
  <si>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</si>
  <si>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</si>
  <si>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</si>
  <si>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</si>
  <si>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</si>
  <si>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</si>
  <si>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</si>
  <si>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</si>
  <si>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</si>
  <si>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</si>
  <si>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</si>
  <si>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</si>
  <si>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</si>
  <si>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</si>
  <si>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</si>
  <si>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</si>
  <si>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</si>
  <si>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</si>
  <si>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</si>
  <si>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</si>
  <si>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</si>
  <si>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</si>
  <si>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</si>
  <si>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</si>
  <si>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</si>
  <si>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</si>
  <si>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</si>
  <si>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</si>
  <si>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</si>
  <si>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</si>
  <si>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</si>
  <si>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</si>
  <si>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</si>
  <si>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</si>
  <si>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</si>
  <si>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</si>
  <si>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</si>
  <si>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</si>
  <si>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</si>
  <si>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</si>
  <si>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</si>
  <si>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</si>
  <si>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</si>
  <si>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CN_08_02_CO</t>
  </si>
  <si>
    <t>El sistema endocrino</t>
  </si>
  <si>
    <t>Miguel Aljure</t>
  </si>
  <si>
    <t>Cuaderno de Estudio</t>
  </si>
  <si>
    <t>Fotografía</t>
  </si>
  <si>
    <t>Imagen de la hormona vasopresina</t>
  </si>
  <si>
    <t>Usar solo la imagen de abajo, la que está a blanco y negro</t>
  </si>
  <si>
    <t>Ilustración</t>
  </si>
  <si>
    <t>Varias generaciones de hombres</t>
  </si>
  <si>
    <t>Glándula tiroides y hormona calcitonina</t>
  </si>
  <si>
    <t>Vaso sanguíneo transportando hormonas</t>
  </si>
  <si>
    <t>Hormonas y células blanco</t>
  </si>
  <si>
    <t>Cambiar: “Secreting cell” por: “Glándula”, “Hormone” por: “Hormona”, “Target cell” por: “Célula blanco”, “Not a target cell (no receptors)” por: “No es una célula blanco (sin receptores)”.</t>
  </si>
  <si>
    <t>Glándula paratiroides y paratohormona</t>
  </si>
  <si>
    <t>Quitar los dibujos de riñón e intestinos, y sus correspondientes textos y flechas. Cambiar el nombre de las glándulas por Glándulas paratiroides, y quitar el texto entre paréntesis. Cambiar Bone por Hueso, y Ca2+ por Ca, y blood vessel por vaso sanguíneo. Poner el hueso en la mitad, en donde va el riñón</t>
  </si>
  <si>
    <t>Cambiar: Hormone por Hormona y Target cell por Célula blanco. Escribir cerca al tubo rojo "Vaso sanguíneo".</t>
  </si>
  <si>
    <t>El nombre de la glándula se traduce como  "Glándula tiroides", la hormona que se marca como "Hormona calcitonina". Escribir Riñón sobre la imagen correspondiente, y cambiar el texto por Inhibe absorción de calcio. Escribir Intestino sobre la imagen correspondiente, y cambiar el texto por Inhibe absorción de calcio. Escribir Hueso sobre la imagen correspondiente, y cambiar el texto por estimula la absorción de calcio. Escribir Vaso sanguíneo sobre la imagen correspondiente, y cambiar el texto por Reduce concentración de calcio.</t>
  </si>
  <si>
    <t>Cambiar: “Thyroid hormones” por: “Tiroxina”, y subir un poco el texto, que quede más cerca del final de la primera flecha roja. Señalar la zona de la que sale la TRH y escribir Hipotálamo; señalar la zona de la que sale la TSH y escribir Hipófisis. Señalar la zona de la que sale la tiroxina y escribir Tiroides.</t>
  </si>
  <si>
    <t>Retroalimentación negativa en el hipotálamo</t>
  </si>
  <si>
    <t>Mecanismo de liberación de leche en los pezones</t>
  </si>
  <si>
    <t>Ver observaciones</t>
  </si>
  <si>
    <t>No poner a la mujer amamantando, ni el círculo que contiene la glándula mamaria. La fecha llega directamente a la imagen del seno, y se señala una de las bolsitas como “Glándula mamaria”. Quitar las cajas y el texto correspondiente, pero en su lugar escribir estas palabras según la numeración que hay: 1- Movimiento de succión; 2- Impulso nervioso; 3- liberación de oxitocina; 4- Oxitocina en torrente sanguíneo; 5- Estimulación de glándulas mamarias.</t>
  </si>
  <si>
    <t>Secreciones del páncreas</t>
  </si>
  <si>
    <t>Cambiar:”Amylase” por: “Amilasa”, ”Lipase” por: “Lipasa”, ”Protease” por: “Proteasa”, ”Enzymes (digestive system)” por: “Enzimas (sistema digestivo)”, ”Hormones (endocrine system)” por: “Hormonas (sistema endocrino)”, ”Glucagon” por: “Glucagón”, ”Insulin” por: “Insulina”, ”Somatostatin” por: “Somatostatina”, ”Pancreatic polypeptide” por: “Polipéptido pancreático”.</t>
  </si>
  <si>
    <t>Imagen con la ubicación de varias glándulas</t>
  </si>
  <si>
    <t>Traducir los nombres de las glándulas, como sigue (de arriba abajo): Hipotálamo, Hipófisis, Glándula pineal, Tiroides y paratiroides, Timo, Páncreas, Glándulas suprarrenales, Ovarios, Testículos. Quitar la flecha y el nombre “Placenta”.</t>
  </si>
  <si>
    <t>Imagen de una persona con la ubicación de la tiroides y al lado la misma persona con el cuello inflamado.</t>
  </si>
  <si>
    <t>Reducir el grosor del cuello de la primera imagen, de forma que se vea normal. Escribir debajo de esta “Tiroides de tamaño normal”, y debajo de la otra imagen “Bocio”.</t>
  </si>
  <si>
    <t>Hombre viejo con bastón</t>
  </si>
  <si>
    <t>Imagen de una persona con acromegalia</t>
  </si>
  <si>
    <t>Ilustrar a alguien con la enfermedad, con base en las imágenes mostradas. http://static.dnaindia.com/sites/default/files/2014/11/16/284353-great-khali.jpg ------http://www.mayoclinic.org/diseases-conditions/acromegaly/home/ovc-20177622 ----- http://pituitary.asn.au/Advocacy/AcromegalyCampaign-Success!.aspx</t>
  </si>
  <si>
    <t>Traducir así los textos: Adelgazamiento y pérdida de cabello, Pérdida de las cejas, Cara hinchada, Tiroides inflamada, Piel seca y gruesa, Latidos del corazón más lentos, Apetito pobre, Estreñimiento, Infertilidad, Menstruación abundante, Extremidades frías e hinchadas, Síndrome del túnel carpiano.</t>
  </si>
  <si>
    <t>Síntomas del hipotiroidismo</t>
  </si>
  <si>
    <t>Diabetes tipos 1 y 2.</t>
  </si>
  <si>
    <t>Escribir sobre la figura amarilla páncreas. Cambiar: “Healthy” por: “Saludable”, “Insulin” por: “Insulina”, “Insulin receptor” por: “Receptor de insulina”, “Glucose” por: “Glucosa”, “Type I Diabetes” por: “Diabetes tipo 1”, “Pancreas failure to produce insulin” por “El páncreas no produce insulina”, “Type II Diabetes” por: “Diabetes tipo 2”, “Cells fail to respond to insulin properly” por “Sin receptores a la insulina la célula no absorbe glucosa”.</t>
  </si>
  <si>
    <t>Imagen de varios recipientes plásticos</t>
  </si>
  <si>
    <t>Hombre rociando DDT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</si>
</sst>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16</xdr:row>
      <xdr:rowOff>0</xdr:rowOff>
    </xdr:from>
    <xdr:to>
      <xdr:col>10</xdr:col>
      <xdr:colOff>2820035</xdr:colOff>
      <xdr:row>16</xdr:row>
      <xdr:rowOff>3759835</xdr:rowOff>
    </xdr:to>
    <xdr:pic>
      <xdr:nvPicPr>
        <xdr:cNvPr id="2" name="Imagen 1" descr="C:\Users\Miguel\Desktop\20160212_183047.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0" y="9422423"/>
          <a:ext cx="2820035" cy="37598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22" activePane="bottomLeft" state="frozen"/>
      <selection pane="bottomLeft" activeCell="K24" sqref="K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42412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201585695</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CN_08_02_CO_IMG01_small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195</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314163452</v>
      </c>
      <c r="C11" s="20" t="str">
        <f t="shared" si="0"/>
        <v>Cuaderno de Estudio</v>
      </c>
      <c r="D11" s="63" t="s">
        <v>194</v>
      </c>
      <c r="E11" s="63" t="s">
        <v>153</v>
      </c>
      <c r="F11" s="13" t="str">
        <f t="shared" ref="F11:F74" si="4">IF(OR(B11&lt;&gt;"",J11&lt;&gt;""),CONCATENATE($C$7,"_",$A11,IF($G$4="Cuaderno de Estudio","_small",CONCATENATE(IF(I11="","","n"),IF(LEFT($G$5,1)="F",".jpg",".png")))),"")</f>
        <v>CN_08_02_CO_IMG02_small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CN_08_02_CO_IMG02_zoom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200</v>
      </c>
      <c r="K11" s="65" t="s">
        <v>201</v>
      </c>
      <c r="O11" s="2" t="str">
        <f>'Definición técnica de imagenes'!A13</f>
        <v>M101</v>
      </c>
    </row>
    <row r="12" spans="1:16" s="11" customFormat="1" ht="27" x14ac:dyDescent="0.25">
      <c r="A12" s="12" t="str">
        <f t="shared" si="3"/>
        <v>IMG03</v>
      </c>
      <c r="B12" s="62">
        <v>321300923</v>
      </c>
      <c r="C12" s="20" t="str">
        <f t="shared" si="0"/>
        <v>Cuaderno de Estudio</v>
      </c>
      <c r="D12" s="63" t="s">
        <v>194</v>
      </c>
      <c r="E12" s="63" t="s">
        <v>153</v>
      </c>
      <c r="F12" s="13" t="str">
        <f t="shared" si="4"/>
        <v>CN_08_02_CO_IMG03_small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CN_08_02_CO_IMG03_zoom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192</v>
      </c>
      <c r="K12" s="64" t="s">
        <v>193</v>
      </c>
      <c r="O12" s="2" t="str">
        <f>'Definición técnica de imagenes'!A18</f>
        <v>Diaporama F1</v>
      </c>
    </row>
    <row r="13" spans="1:16" s="11" customFormat="1" ht="40.5" x14ac:dyDescent="0.25">
      <c r="A13" s="12" t="str">
        <f t="shared" si="3"/>
        <v>IMG04</v>
      </c>
      <c r="B13" s="62">
        <v>126916508</v>
      </c>
      <c r="C13" s="20" t="str">
        <f t="shared" si="0"/>
        <v>Cuaderno de Estudio</v>
      </c>
      <c r="D13" s="63" t="s">
        <v>194</v>
      </c>
      <c r="E13" s="63" t="s">
        <v>153</v>
      </c>
      <c r="F13" s="13" t="str">
        <f t="shared" si="4"/>
        <v>CN_08_02_CO_IMG04_small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CN_08_02_CO_IMG04_zoom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197</v>
      </c>
      <c r="K13" s="64" t="s">
        <v>202</v>
      </c>
      <c r="O13" s="2" t="str">
        <f>'Definición técnica de imagenes'!A19</f>
        <v>F4</v>
      </c>
    </row>
    <row r="14" spans="1:16" s="11" customFormat="1" ht="67.5" x14ac:dyDescent="0.25">
      <c r="A14" s="12" t="str">
        <f t="shared" si="3"/>
        <v>IMG05</v>
      </c>
      <c r="B14" s="62">
        <v>186484904</v>
      </c>
      <c r="C14" s="20" t="str">
        <f t="shared" si="0"/>
        <v>Cuaderno de Estudio</v>
      </c>
      <c r="D14" s="63" t="s">
        <v>194</v>
      </c>
      <c r="E14" s="63" t="s">
        <v>153</v>
      </c>
      <c r="F14" s="13" t="str">
        <f t="shared" si="4"/>
        <v>CN_08_02_CO_IMG05_small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CN_08_02_CO_IMG05_zoom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t="s">
        <v>199</v>
      </c>
      <c r="O14" s="2" t="str">
        <f>'Definición técnica de imagenes'!A22</f>
        <v>F6</v>
      </c>
    </row>
    <row r="15" spans="1:16" s="11" customFormat="1" ht="175.5" x14ac:dyDescent="0.25">
      <c r="A15" s="12" t="str">
        <f t="shared" si="3"/>
        <v>IMG06</v>
      </c>
      <c r="B15" s="62">
        <v>354280949</v>
      </c>
      <c r="C15" s="20" t="str">
        <f t="shared" si="0"/>
        <v>Cuaderno de Estudio</v>
      </c>
      <c r="D15" s="63" t="s">
        <v>194</v>
      </c>
      <c r="E15" s="63" t="s">
        <v>153</v>
      </c>
      <c r="F15" s="13" t="str">
        <f t="shared" si="4"/>
        <v>CN_08_02_CO_IMG06_small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CN_08_02_CO_IMG06_zoom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196</v>
      </c>
      <c r="K15" s="66" t="s">
        <v>203</v>
      </c>
      <c r="O15" s="2" t="str">
        <f>'Definición técnica de imagenes'!A24</f>
        <v>F6B</v>
      </c>
    </row>
    <row r="16" spans="1:16" s="11" customFormat="1" ht="99.75" x14ac:dyDescent="0.3">
      <c r="A16" s="12" t="str">
        <f t="shared" si="3"/>
        <v>IMG07</v>
      </c>
      <c r="B16" s="62">
        <v>114239524</v>
      </c>
      <c r="C16" s="20" t="str">
        <f t="shared" si="0"/>
        <v>Cuaderno de Estudio</v>
      </c>
      <c r="D16" s="63" t="s">
        <v>194</v>
      </c>
      <c r="E16" s="63" t="s">
        <v>153</v>
      </c>
      <c r="F16" s="13" t="str">
        <f t="shared" si="4"/>
        <v>CN_08_02_CO_IMG07_small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CN_08_02_CO_IMG07_zoom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205</v>
      </c>
      <c r="K16" s="68" t="s">
        <v>204</v>
      </c>
      <c r="O16" s="2" t="str">
        <f>'Definición técnica de imagenes'!A25</f>
        <v>F7</v>
      </c>
    </row>
    <row r="17" spans="1:15" s="11" customFormat="1" ht="408.75" customHeight="1" x14ac:dyDescent="0.25">
      <c r="A17" s="12" t="str">
        <f t="shared" si="3"/>
        <v>IMG08</v>
      </c>
      <c r="B17" s="62" t="s">
        <v>207</v>
      </c>
      <c r="C17" s="20" t="str">
        <f t="shared" si="0"/>
        <v>Cuaderno de Estudio</v>
      </c>
      <c r="D17" s="63" t="s">
        <v>194</v>
      </c>
      <c r="E17" s="63" t="s">
        <v>153</v>
      </c>
      <c r="F17" s="13" t="str">
        <f t="shared" si="4"/>
        <v>CN_08_02_CO_IMG08_small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CN_08_02_CO_IMG08_zoom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206</v>
      </c>
      <c r="K17" s="66" t="s">
        <v>208</v>
      </c>
      <c r="O17" s="2" t="str">
        <f>'Definición técnica de imagenes'!A27</f>
        <v>F7B</v>
      </c>
    </row>
    <row r="18" spans="1:15" s="11" customFormat="1" ht="121.5" x14ac:dyDescent="0.25">
      <c r="A18" s="12" t="str">
        <f t="shared" si="3"/>
        <v>IMG09</v>
      </c>
      <c r="B18" s="62">
        <v>249921946</v>
      </c>
      <c r="C18" s="20" t="str">
        <f t="shared" si="0"/>
        <v>Cuaderno de Estudio</v>
      </c>
      <c r="D18" s="63" t="s">
        <v>194</v>
      </c>
      <c r="E18" s="63" t="s">
        <v>153</v>
      </c>
      <c r="F18" s="13" t="str">
        <f t="shared" si="4"/>
        <v>CN_08_02_CO_IMG09_small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CN_08_02_CO_IMG09_zoom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209</v>
      </c>
      <c r="K18" s="66" t="s">
        <v>210</v>
      </c>
      <c r="O18" s="2" t="str">
        <f>'Definición técnica de imagenes'!A30</f>
        <v>F8</v>
      </c>
    </row>
    <row r="19" spans="1:15" s="11" customFormat="1" ht="85.5" x14ac:dyDescent="0.3">
      <c r="A19" s="12" t="str">
        <f t="shared" ref="A19:A50" si="6">IF(OR(B19&lt;&gt;"",J19&lt;&gt;""),CONCATENATE(LEFT(A18,3),IF(MID(A18,4,2)+1&lt;10,CONCATENATE("0",MID(A18,4,2)+1),MID(A18,4,2)+1)),"")</f>
        <v>IMG10</v>
      </c>
      <c r="B19" s="62">
        <v>292036703</v>
      </c>
      <c r="C19" s="20" t="str">
        <f t="shared" si="0"/>
        <v>Cuaderno de Estudio</v>
      </c>
      <c r="D19" s="63" t="s">
        <v>194</v>
      </c>
      <c r="E19" s="63" t="s">
        <v>153</v>
      </c>
      <c r="F19" s="13" t="str">
        <f t="shared" si="4"/>
        <v>CN_08_02_CO_IMG10_small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CN_08_02_CO_IMG10_zoom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8" t="s">
        <v>212</v>
      </c>
      <c r="O19" s="2" t="str">
        <f>'Definición técnica de imagenes'!A31</f>
        <v>F10</v>
      </c>
    </row>
    <row r="20" spans="1:15" s="11" customFormat="1" ht="67.5" x14ac:dyDescent="0.25">
      <c r="A20" s="12" t="str">
        <f t="shared" si="6"/>
        <v>IMG11</v>
      </c>
      <c r="B20" s="62">
        <v>257424496</v>
      </c>
      <c r="C20" s="20" t="str">
        <f t="shared" si="0"/>
        <v>Cuaderno de Estudio</v>
      </c>
      <c r="D20" s="63" t="s">
        <v>194</v>
      </c>
      <c r="E20" s="63" t="s">
        <v>153</v>
      </c>
      <c r="F20" s="13" t="str">
        <f t="shared" si="4"/>
        <v>CN_08_02_CO_IMG11_small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CN_08_02_CO_IMG11_zoom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213</v>
      </c>
      <c r="K20" s="66" t="s">
        <v>214</v>
      </c>
      <c r="O20" s="2" t="str">
        <f>'Definición técnica de imagenes'!A32</f>
        <v>F10B</v>
      </c>
    </row>
    <row r="21" spans="1:15" s="11" customFormat="1" x14ac:dyDescent="0.25">
      <c r="A21" s="12" t="str">
        <f t="shared" si="6"/>
        <v>IMG12</v>
      </c>
      <c r="B21" s="62">
        <v>227666584</v>
      </c>
      <c r="C21" s="20" t="str">
        <f t="shared" si="0"/>
        <v>Cuaderno de Estudio</v>
      </c>
      <c r="D21" s="63" t="s">
        <v>191</v>
      </c>
      <c r="E21" s="63" t="s">
        <v>153</v>
      </c>
      <c r="F21" s="13" t="str">
        <f t="shared" si="4"/>
        <v>CN_08_02_CO_IMG12_small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CN_08_02_CO_IMG12_zoom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215</v>
      </c>
      <c r="K21" s="66"/>
      <c r="O21" s="2" t="str">
        <f>'Definición técnica de imagenes'!A33</f>
        <v>F11</v>
      </c>
    </row>
    <row r="22" spans="1:15" s="11" customFormat="1" ht="121.5" x14ac:dyDescent="0.25">
      <c r="A22" s="12" t="str">
        <f t="shared" si="6"/>
        <v>IMG13</v>
      </c>
      <c r="B22" s="62" t="s">
        <v>207</v>
      </c>
      <c r="C22" s="20" t="str">
        <f t="shared" si="0"/>
        <v>Cuaderno de Estudio</v>
      </c>
      <c r="D22" s="63" t="s">
        <v>194</v>
      </c>
      <c r="E22" s="63" t="s">
        <v>153</v>
      </c>
      <c r="F22" s="13" t="str">
        <f t="shared" si="4"/>
        <v>CN_08_02_CO_IMG13_small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CN_08_02_CO_IMG13_zoom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216</v>
      </c>
      <c r="K22" s="69" t="s">
        <v>217</v>
      </c>
      <c r="O22" s="2" t="str">
        <f>'Definición técnica de imagenes'!A34</f>
        <v>F12</v>
      </c>
    </row>
    <row r="23" spans="1:15" s="11" customFormat="1" ht="94.5" x14ac:dyDescent="0.25">
      <c r="A23" s="12" t="str">
        <f t="shared" si="6"/>
        <v>IMG14</v>
      </c>
      <c r="B23" s="62">
        <v>344511191</v>
      </c>
      <c r="C23" s="20" t="str">
        <f t="shared" si="0"/>
        <v>Cuaderno de Estudio</v>
      </c>
      <c r="D23" s="63" t="s">
        <v>194</v>
      </c>
      <c r="E23" s="63" t="s">
        <v>153</v>
      </c>
      <c r="F23" s="13" t="str">
        <f t="shared" si="4"/>
        <v>CN_08_02_CO_IMG14_small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CN_08_02_CO_IMG14_zoom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219</v>
      </c>
      <c r="K23" s="64" t="s">
        <v>218</v>
      </c>
      <c r="O23" s="2" t="str">
        <f>'Definición técnica de imagenes'!A35</f>
        <v>F13</v>
      </c>
    </row>
    <row r="24" spans="1:15" s="11" customFormat="1" ht="148.5" x14ac:dyDescent="0.25">
      <c r="A24" s="12" t="str">
        <f t="shared" si="6"/>
        <v>IMG15</v>
      </c>
      <c r="B24" s="62">
        <v>115341253</v>
      </c>
      <c r="C24" s="20" t="str">
        <f t="shared" si="0"/>
        <v>Cuaderno de Estudio</v>
      </c>
      <c r="D24" s="63" t="s">
        <v>194</v>
      </c>
      <c r="E24" s="63" t="s">
        <v>153</v>
      </c>
      <c r="F24" s="13" t="str">
        <f t="shared" si="4"/>
        <v>CN_08_02_CO_IMG15_small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CN_08_02_CO_IMG15_zoom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220</v>
      </c>
      <c r="K24" s="65" t="s">
        <v>221</v>
      </c>
      <c r="O24" s="2" t="str">
        <f>'Definición técnica de imagenes'!A37</f>
        <v>F13B</v>
      </c>
    </row>
    <row r="25" spans="1:15" s="11" customFormat="1" x14ac:dyDescent="0.25">
      <c r="A25" s="12" t="str">
        <f t="shared" si="6"/>
        <v>IMG16</v>
      </c>
      <c r="B25" s="62">
        <v>169794539</v>
      </c>
      <c r="C25" s="20" t="str">
        <f t="shared" si="0"/>
        <v>Cuaderno de Estudio</v>
      </c>
      <c r="D25" s="63" t="s">
        <v>191</v>
      </c>
      <c r="E25" s="63" t="s">
        <v>153</v>
      </c>
      <c r="F25" s="13" t="str">
        <f t="shared" si="4"/>
        <v>CN_08_02_CO_IMG16_small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CN_08_02_CO_IMG16_zoom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222</v>
      </c>
      <c r="K25" s="64"/>
    </row>
    <row r="26" spans="1:15" s="11" customFormat="1" x14ac:dyDescent="0.25">
      <c r="A26" s="12" t="str">
        <f t="shared" si="6"/>
        <v>IMG17</v>
      </c>
      <c r="B26" s="62">
        <v>375520144</v>
      </c>
      <c r="C26" s="20" t="str">
        <f t="shared" si="0"/>
        <v>Cuaderno de Estudio</v>
      </c>
      <c r="D26" s="63" t="s">
        <v>191</v>
      </c>
      <c r="E26" s="63" t="s">
        <v>153</v>
      </c>
      <c r="F26" s="13" t="str">
        <f t="shared" si="4"/>
        <v>CN_08_02_CO_IMG17_small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CN_08_02_CO_IMG17_zoom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223</v>
      </c>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2016-02-24T13:38:10Z</dcterms:modified>
</cp:coreProperties>
</file>