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4525"/>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F14" i="1" l="1"/>
  <c r="G14" i="1" s="1"/>
  <c r="H14" i="1"/>
  <c r="A15" i="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<sst xmlns="http://schemas.openxmlformats.org/spreadsheetml/2006/main" count="384" uniqueCount="200">
  <si>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</si>
  <si>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</si>
  <si>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</si>
  <si>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</si>
  <si>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</si>
  <si>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</si>
  <si>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</si>
  <si>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</si>
  <si>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</si>
  <si>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</si>
  <si>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</si>
  <si>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</si>
  <si>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</si>
  <si>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</si>
  <si>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</si>
  <si>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</si>
  <si>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</si>
  <si>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</si>
  <si>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</si>
  <si>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</si>
  <si>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</si>
  <si>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</si>
  <si>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</si>
  <si>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</si>
  <si>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</si>
  <si>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</si>
  <si>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</si>
  <si>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</si>
  <si>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</si>
  <si>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</si>
  <si>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</si>
  <si>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</si>
  <si>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</si>
  <si>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</si>
  <si>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</si>
  <si>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</si>
  <si>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</si>
  <si>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</si>
  <si>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</si>
  <si>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</si>
  <si>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</si>
  <si>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</si>
  <si>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</si>
  <si>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</si>
  <si>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</si>
  <si>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</si>
  <si>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</si>
  <si>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</si>
  <si>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</si>
  <si>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</si>
  <si>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</si>
  <si>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</si>
  <si>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</si>
  <si>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</si>
  <si>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</si>
  <si>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</si>
  <si>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</si>
  <si>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</si>
  <si>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</si>
  <si>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</si>
  <si>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</si>
  <si>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</si>
  <si>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</si>
  <si>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</si>
  <si>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</si>
  <si>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</si>
  <si>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</si>
  <si>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</si>
  <si>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</si>
  <si>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</si>
  <si>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</si>
  <si>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</si>
  <si>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</si>
  <si>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</si>
  <si>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</si>
  <si>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</si>
  <si>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</si>
  <si>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</si>
  <si>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</si>
  <si>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</si>
  <si>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</si>
  <si>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</si>
  <si>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</si>
  <si>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</si>
  <si>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</si>
  <si>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</si>
  <si>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</si>
  <si>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</si>
  <si>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</si>
  <si>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</si>
  <si>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</si>
  <si>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</si>
  <si>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</si>
  <si>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</si>
  <si>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</si>
  <si>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</si>
  <si>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</si>
  <si>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</si>
  <si>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</si>
  <si>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</si>
  <si>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</si>
  <si>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</si>
  <si>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</si>
  <si>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</si>
  <si>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</si>
  <si>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</si>
  <si>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</si>
  <si>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</si>
  <si>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</si>
  <si>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</si>
  <si>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</si>
  <si>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</si>
  <si>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</si>
  <si>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</si>
  <si>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</si>
  <si>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</si>
  <si>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</si>
  <si>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</si>
  <si>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</si>
  <si>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</si>
  <si>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</si>
  <si>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</si>
  <si>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</si>
  <si>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</si>
  <si>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</si>
  <si>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</si>
  <si>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</si>
  <si>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</si>
  <si>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</si>
  <si>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</si>
  <si>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</si>
  <si>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</si>
  <si>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</si>
  <si>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</si>
  <si>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</si>
  <si>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</si>
  <si>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</si>
  <si>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</si>
  <si>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</si>
  <si>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</si>
  <si>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</si>
  <si>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</si>
  <si>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</si>
  <si>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</si>
  <si>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</si>
  <si>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</si>
  <si>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</si>
  <si>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</si>
  <si>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</si>
  <si>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</si>
  <si>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</si>
  <si>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</si>
  <si>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</si>
  <si>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</si>
  <si>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</si>
  <si>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</si>
  <si>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</si>
  <si>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</si>
  <si>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</si>
  <si>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</si>
  <si>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</si>
  <si>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</si>
  <si>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</si>
  <si>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</si>
  <si>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</si>
  <si>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</si>
  <si>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</si>
  <si>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</si>
  <si>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</si>
  <si>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</si>
  <si>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</si>
  <si>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</si>
  <si>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</si>
  <si>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</si>
  <si>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</si>
  <si>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</si>
  <si>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</si>
  <si>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</si>
  <si>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</si>
  <si>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</si>
  <si>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</si>
  <si>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</si>
  <si>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</si>
  <si>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</si>
  <si>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</si>
  <si>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</si>
  <si>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</si>
  <si>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Carbohidratos, lípidos y proteínas</t>
  </si>
  <si>
    <t>Esperanza Castillo</t>
  </si>
  <si>
    <t>CN_11_15_REC70</t>
  </si>
  <si>
    <t>Fotografía</t>
  </si>
  <si>
    <t>Mujer comiendo</t>
  </si>
  <si>
    <t>Sucralosa</t>
  </si>
  <si>
    <t>197009507/292074701</t>
  </si>
  <si>
    <t>Glucosa y fructosa</t>
  </si>
  <si>
    <t xml:space="preserve"> Ver archivo adjunto</t>
  </si>
  <si>
    <t>187119638/255540469</t>
  </si>
  <si>
    <t>Almidón y celulosa</t>
  </si>
  <si>
    <t>Ver archivo adjunto</t>
  </si>
  <si>
    <t>Alimentos ricos en fibra y las manos de un hombre con pulgar arriba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</si>
</sst>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F3" sqref="F3:G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345836093</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CN_11_15_REC70_IMG01n.png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CN_11_15_REC70_IMG01a.png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212730913</v>
      </c>
      <c r="C11" s="20" t="str">
        <f t="shared" si="0"/>
        <v>Recurso M101</v>
      </c>
      <c r="D11" s="63" t="s">
        <v>190</v>
      </c>
      <c r="E11" s="63" t="s">
        <v>155</v>
      </c>
      <c r="F11" s="13" t="str">
        <f t="shared" ref="F11:F74" ca="1" si="4">IF(OR(B11&lt;&gt;"",J11&lt;&gt;""),CONCATENATE($C$7,"_",$A11,IF($G$4="Cuaderno de Estudio","_small",CONCATENATE(IF(I11="","","n"),IF(LEFT($G$5,1)="F",".jpg",".png")))),"")</f>
        <v>CN_11_15_REC70_IMG02n.png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CN_11_15_REC70_IMG02a.png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t="s">
        <v>195</v>
      </c>
      <c r="O11" s="2" t="str">
        <f>'Definición técnica de imagenes'!A13</f>
        <v>M101</v>
      </c>
    </row>
    <row r="12" spans="1:16" s="11" customFormat="1" x14ac:dyDescent="0.25">
      <c r="A12" s="12" t="str">
        <f t="shared" si="3"/>
        <v>IMG03</v>
      </c>
      <c r="B12" s="62" t="s">
        <v>193</v>
      </c>
      <c r="C12" s="20" t="str">
        <f t="shared" si="0"/>
        <v>Recurso M101</v>
      </c>
      <c r="D12" s="63" t="s">
        <v>190</v>
      </c>
      <c r="E12" s="63" t="s">
        <v>155</v>
      </c>
      <c r="F12" s="13" t="str">
        <f t="shared" ca="1" si="4"/>
        <v>CN_11_15_REC70_IMG03n.png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CN_11_15_REC70_IMG03a.png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194</v>
      </c>
      <c r="K12" s="64" t="s">
        <v>195</v>
      </c>
      <c r="O12" s="2" t="str">
        <f>'Definición técnica de imagenes'!A18</f>
        <v>Diaporama F1</v>
      </c>
    </row>
    <row r="13" spans="1:16" s="11" customFormat="1" x14ac:dyDescent="0.25">
      <c r="A13" s="12" t="str">
        <f t="shared" si="3"/>
        <v>IMG04</v>
      </c>
      <c r="B13" s="62" t="s">
        <v>196</v>
      </c>
      <c r="C13" s="20" t="str">
        <f t="shared" si="0"/>
        <v>Recurso M101</v>
      </c>
      <c r="D13" s="63" t="s">
        <v>190</v>
      </c>
      <c r="E13" s="63" t="s">
        <v>155</v>
      </c>
      <c r="F13" s="13" t="str">
        <f t="shared" ca="1" si="4"/>
        <v>CN_11_15_REC70_IMG04n.png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CN_11_15_REC70_IMG04a.png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197</v>
      </c>
      <c r="K13" s="64" t="s">
        <v>198</v>
      </c>
      <c r="O13" s="2" t="str">
        <f>'Definición técnica de imagenes'!A19</f>
        <v>F4</v>
      </c>
    </row>
    <row r="14" spans="1:16" s="11" customFormat="1" ht="27" x14ac:dyDescent="0.25">
      <c r="A14" s="12" t="str">
        <f t="shared" si="3"/>
        <v>IMG05</v>
      </c>
      <c r="B14" s="62">
        <v>282369488</v>
      </c>
      <c r="C14" s="20" t="str">
        <f t="shared" si="0"/>
        <v>Recurso M101</v>
      </c>
      <c r="D14" s="63" t="s">
        <v>190</v>
      </c>
      <c r="E14" s="63" t="s">
        <v>155</v>
      </c>
      <c r="F14" s="13" t="str">
        <f t="shared" ca="1" si="4"/>
        <v>CN_11_15_REC70_IMG05n.png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CN_11_15_REC70_IMG05a.png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199</v>
      </c>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Administradora</cp:lastModifiedBy>
  <dcterms:created xsi:type="dcterms:W3CDTF">2014-07-01T23:43:25Z</dcterms:created>
  <dcterms:modified xsi:type="dcterms:W3CDTF">2016-06-06T21:08:16Z</dcterms:modified>
</cp:coreProperties>
</file>