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1_06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1235" windowHeight="298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<sst xmlns="http://schemas.openxmlformats.org/spreadsheetml/2006/main" count="379" uniqueCount="198">
  <si>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</si>
  <si>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</si>
  <si>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</si>
  <si>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</si>
  <si>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</si>
  <si>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</si>
  <si>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</si>
  <si>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</si>
  <si>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</si>
  <si>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</si>
  <si>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</si>
  <si>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</si>
  <si>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</si>
  <si>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</si>
  <si>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</si>
  <si>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</si>
  <si>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</si>
  <si>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</si>
  <si>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</si>
  <si>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</si>
  <si>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</si>
  <si>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</si>
  <si>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</si>
  <si>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</si>
  <si>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</si>
  <si>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</si>
  <si>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</si>
  <si>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</si>
  <si>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</si>
  <si>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</si>
  <si>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</si>
  <si>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</si>
  <si>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</si>
  <si>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</si>
  <si>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</si>
  <si>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</si>
  <si>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</si>
  <si>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</si>
  <si>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</si>
  <si>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</si>
  <si>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</si>
  <si>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</si>
  <si>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</si>
  <si>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</si>
  <si>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</si>
  <si>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</si>
  <si>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</si>
  <si>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</si>
  <si>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</si>
  <si>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</si>
  <si>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</si>
  <si>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</si>
  <si>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</si>
  <si>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</si>
  <si>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</si>
  <si>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</si>
  <si>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</si>
  <si>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</si>
  <si>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</si>
  <si>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</si>
  <si>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</si>
  <si>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</si>
  <si>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</si>
  <si>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</si>
  <si>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</si>
  <si>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</si>
  <si>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</si>
  <si>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</si>
  <si>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</si>
  <si>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</si>
  <si>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</si>
  <si>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</si>
  <si>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</si>
  <si>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</si>
  <si>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</si>
  <si>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</si>
  <si>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</si>
  <si>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</si>
  <si>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</si>
  <si>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</si>
  <si>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</si>
  <si>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</si>
  <si>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</si>
  <si>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</si>
  <si>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</si>
  <si>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</si>
  <si>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</si>
  <si>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</si>
  <si>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</si>
  <si>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</si>
  <si>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</si>
  <si>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</si>
  <si>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</si>
  <si>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</si>
  <si>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</si>
  <si>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</si>
  <si>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</si>
  <si>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</si>
  <si>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</si>
  <si>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</si>
  <si>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</si>
  <si>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</si>
  <si>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</si>
  <si>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</si>
  <si>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</si>
  <si>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</si>
  <si>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</si>
  <si>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</si>
  <si>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</si>
  <si>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</si>
  <si>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</si>
  <si>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</si>
  <si>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</si>
  <si>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</si>
  <si>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</si>
  <si>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</si>
  <si>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</si>
  <si>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</si>
  <si>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</si>
  <si>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</si>
  <si>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</si>
  <si>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</si>
  <si>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</si>
  <si>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</si>
  <si>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</si>
  <si>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</si>
  <si>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</si>
  <si>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</si>
  <si>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</si>
  <si>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</si>
  <si>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</si>
  <si>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</si>
  <si>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</si>
  <si>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</si>
  <si>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</si>
  <si>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</si>
  <si>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</si>
  <si>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</si>
  <si>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</si>
  <si>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</si>
  <si>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</si>
  <si>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</si>
  <si>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</si>
  <si>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</si>
  <si>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</si>
  <si>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</si>
  <si>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</si>
  <si>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</si>
  <si>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</si>
  <si>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</si>
  <si>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</si>
  <si>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</si>
  <si>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</si>
  <si>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</si>
  <si>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</si>
  <si>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</si>
  <si>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</si>
  <si>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</si>
  <si>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</si>
  <si>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</si>
  <si>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</si>
  <si>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</si>
  <si>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</si>
  <si>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</si>
  <si>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</si>
  <si>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</si>
  <si>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</si>
  <si>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</si>
  <si>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</si>
  <si>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</si>
  <si>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</si>
  <si>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</si>
  <si>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</si>
  <si>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</si>
  <si>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</si>
  <si>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</si>
  <si>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</si>
  <si>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</si>
  <si>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</si>
  <si>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</si>
  <si>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</si>
  <si>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</si>
  <si>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</si>
  <si>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</si>
  <si>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</si>
  <si>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</si>
  <si>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</si>
  <si>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García</t>
  </si>
  <si>
    <t>Los espejos y las lentes</t>
  </si>
  <si>
    <t>CN_11_06_REC_50</t>
  </si>
  <si>
    <t>Ilustración</t>
  </si>
  <si>
    <t>Imagen</t>
  </si>
  <si>
    <t>Persona y espejo</t>
  </si>
  <si>
    <t>Antes de realizar la ilustración, tener en cuenta que este recurso no maneja medidas específicas de la imagen, por tanto, NO es necesario que las imágenes queden cuadradas, estas pueden quedar rectangulares (horizontal o verticalmente); esto aplica para todas las imágenes de este recurso.                                   Ilustrar similar a la imagen. Cambiar a la mujer por un hombre, cambiar los colores de las líneas y el color del marco del espejo.</t>
  </si>
  <si>
    <t>Niño y espejo</t>
  </si>
  <si>
    <t>Ilustrar similar. Cambiar la imagen del niño por otro. Eliminar las siguientes letras en mayúscula: L, N, M, I; K.</t>
  </si>
  <si>
    <t xml:space="preserve">Imagen espejo </t>
  </si>
  <si>
    <t>Ilustrar similar.  Mejorar nitidez y engrosar un poco las líneas.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</si>
</sst>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150812</xdr:colOff>
      <xdr:row>9</xdr:row>
      <xdr:rowOff>39688</xdr:rowOff>
    </xdr:from>
    <xdr:to>
      <xdr:col>10</xdr:col>
      <xdr:colOff>2176438</xdr:colOff>
      <xdr:row>9</xdr:row>
      <xdr:rowOff>1555749</xdr:rowOff>
    </xdr:to>
    <xdr:pic>
      <xdr:nvPicPr>
        <xdr:cNvPr id="3" name="Imagen 2"/>
        <xdr:cNvPicPr>
          <a:picLocks noChangeAspect="1"/>
        </xdr:cNvPicPr>
      </xdr:nvPicPr>
      <xdr:blipFill>
        <a:blip xmlns:r="http://schemas.openxmlformats.org/officeDocument/2006/relationships" r:embed="rId1"/>
        <a:stretch>
          <a:fillRect/>
        </a:stretch>
      </xdr:blipFill>
      <xdr:spPr>
        <a:xfrm>
          <a:off x="16525875" y="2159001"/>
          <a:ext cx="2025626" cy="1516061"/>
        </a:xfrm>
        <a:prstGeom prst="rect">
          <a:avLst/>
        </a:prstGeom>
      </xdr:spPr>
    </xdr:pic>
    <xdr:clientData/>
  </xdr:twoCellAnchor>
  <xdr:twoCellAnchor editAs="oneCell">
    <xdr:from>
      <xdr:col>10</xdr:col>
      <xdr:colOff>79375</xdr:colOff>
      <xdr:row>10</xdr:row>
      <xdr:rowOff>134938</xdr:rowOff>
    </xdr:from>
    <xdr:to>
      <xdr:col>10</xdr:col>
      <xdr:colOff>3222625</xdr:colOff>
      <xdr:row>10</xdr:row>
      <xdr:rowOff>1777236</xdr:rowOff>
    </xdr:to>
    <xdr:pic>
      <xdr:nvPicPr>
        <xdr:cNvPr id="2" name="Imagen 1"/>
        <xdr:cNvPicPr>
          <a:picLocks noChangeAspect="1"/>
        </xdr:cNvPicPr>
      </xdr:nvPicPr>
      <xdr:blipFill>
        <a:blip xmlns:r="http://schemas.openxmlformats.org/officeDocument/2006/relationships" r:embed="rId2"/>
        <a:stretch>
          <a:fillRect/>
        </a:stretch>
      </xdr:blipFill>
      <xdr:spPr>
        <a:xfrm>
          <a:off x="16454438" y="4913313"/>
          <a:ext cx="3143250" cy="1642298"/>
        </a:xfrm>
        <a:prstGeom prst="rect">
          <a:avLst/>
        </a:prstGeom>
      </xdr:spPr>
    </xdr:pic>
    <xdr:clientData/>
  </xdr:twoCellAnchor>
  <xdr:twoCellAnchor editAs="oneCell">
    <xdr:from>
      <xdr:col>10</xdr:col>
      <xdr:colOff>79375</xdr:colOff>
      <xdr:row>11</xdr:row>
      <xdr:rowOff>63500</xdr:rowOff>
    </xdr:from>
    <xdr:to>
      <xdr:col>10</xdr:col>
      <xdr:colOff>2402152</xdr:colOff>
      <xdr:row>11</xdr:row>
      <xdr:rowOff>1697370</xdr:rowOff>
    </xdr:to>
    <xdr:pic>
      <xdr:nvPicPr>
        <xdr:cNvPr id="4" name="Imagen 3"/>
        <xdr:cNvPicPr>
          <a:picLocks noChangeAspect="1"/>
        </xdr:cNvPicPr>
      </xdr:nvPicPr>
      <xdr:blipFill>
        <a:blip xmlns:r="http://schemas.openxmlformats.org/officeDocument/2006/relationships" r:embed="rId3"/>
        <a:stretch>
          <a:fillRect/>
        </a:stretch>
      </xdr:blipFill>
      <xdr:spPr>
        <a:xfrm>
          <a:off x="16454438" y="7048500"/>
          <a:ext cx="2322777" cy="163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7.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F12</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142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F12</v>
      </c>
      <c r="F9" s="57" t="s">
        <v>61</v>
      </c>
      <c r="G9" s="57" t="s">
        <v>59</v>
      </c>
      <c r="H9" s="57" t="s">
        <v>60</v>
      </c>
      <c r="I9" s="57" t="s">
        <v>114</v>
      </c>
      <c r="J9" s="18" t="s">
        <v>6</v>
      </c>
      <c r="K9" s="19" t="s">
        <v>7</v>
      </c>
      <c r="O9" s="2" t="str">
        <f>'Definición técnica de imagenes'!A11</f>
        <v>M10B</v>
      </c>
    </row>
    <row r="10" spans="1:16" s="11" customFormat="1" ht="209.25" customHeight="1" x14ac:dyDescent="0.25">
      <c r="A10" s="12" t="str">
        <f>IF(OR(B10&lt;&gt;"",J10&lt;&gt;""),"IMG01","")</f>
        <v>IMG01</v>
      </c>
      <c r="B10" s="62" t="s">
        <v>191</v>
      </c>
      <c r="C10" s="20" t="str">
        <f t="shared" ref="C10:C41" si="0">IF(OR(B10&lt;&gt;"",J10&lt;&gt;""),IF($G$4="Recurso",CONCATENATE($G$4," ",$G$5),$G$4),"")</f>
        <v>Recurso F12</v>
      </c>
      <c r="D10" s="63" t="s">
        <v>190</v>
      </c>
      <c r="E10" s="63" t="s">
        <v>155</v>
      </c>
      <c r="F10" s="13" t="str">
        <f t="shared" ref="F10" ca="1" si="1">IF(OR(B10&lt;&gt;"",J10&lt;&gt;""),CONCATENATE($C$7,"_",$A10,IF($G$4="Cuaderno de Estudio","_small",CONCATENATE(IF(I10="","","n"),IF(LEFT($G$5,1)="F",".jpg",".png")))),"")</f>
        <v>CN_11_06_REC_50_IMG01.jpg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193</v>
      </c>
      <c r="O10" s="2" t="str">
        <f>'Definición técnica de imagenes'!A12</f>
        <v>M12D</v>
      </c>
    </row>
    <row r="11" spans="1:16" s="11" customFormat="1" ht="174" customHeight="1" x14ac:dyDescent="0.25">
      <c r="A11" s="12" t="str">
        <f t="shared" ref="A11:A18" si="3">IF(OR(B11&lt;&gt;"",J11&lt;&gt;""),CONCATENATE(LEFT(A10,3),IF(MID(A10,4,2)+1&lt;10,CONCATENATE("0",MID(A10,4,2)+1))),"")</f>
        <v>IMG02</v>
      </c>
      <c r="B11" s="62" t="s">
        <v>191</v>
      </c>
      <c r="C11" s="20" t="str">
        <f t="shared" si="0"/>
        <v>Recurso F12</v>
      </c>
      <c r="D11" s="63" t="s">
        <v>190</v>
      </c>
      <c r="E11" s="63" t="s">
        <v>155</v>
      </c>
      <c r="F11" s="13" t="str">
        <f t="shared" ref="F11:F74" ca="1" si="4">IF(OR(B11&lt;&gt;"",J11&lt;&gt;""),CONCATENATE($C$7,"_",$A11,IF($G$4="Cuaderno de Estudio","_small",CONCATENATE(IF(I11="","","n"),IF(LEFT($G$5,1)="F",".jpg",".png")))),"")</f>
        <v>CN_11_06_REC_50_IMG02.jpg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194</v>
      </c>
      <c r="K11" s="65" t="s">
        <v>195</v>
      </c>
      <c r="O11" s="2" t="str">
        <f>'Definición técnica de imagenes'!A13</f>
        <v>M101</v>
      </c>
    </row>
    <row r="12" spans="1:16" s="11" customFormat="1" ht="168.75" customHeight="1" x14ac:dyDescent="0.25">
      <c r="A12" s="12" t="str">
        <f t="shared" si="3"/>
        <v>IMG03</v>
      </c>
      <c r="B12" s="62" t="s">
        <v>191</v>
      </c>
      <c r="C12" s="20" t="str">
        <f t="shared" si="0"/>
        <v>Recurso F12</v>
      </c>
      <c r="D12" s="63" t="s">
        <v>190</v>
      </c>
      <c r="E12" s="63" t="s">
        <v>155</v>
      </c>
      <c r="F12" s="13" t="str">
        <f t="shared" ca="1" si="4"/>
        <v>CN_11_06_REC_50_IMG03.jpg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196</v>
      </c>
      <c r="K12" s="64" t="s">
        <v>197</v>
      </c>
      <c r="O12" s="2" t="str">
        <f>'Definición técnica de imagenes'!A18</f>
        <v>Diaporama F1</v>
      </c>
    </row>
    <row r="13" spans="1:16" s="11" customFormat="1" ht="1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2016-08-05T03:01:15Z</dcterms:modified>
</cp:coreProperties>
</file>