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09_09_CO_UNI\"/>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<sst xmlns="http://schemas.openxmlformats.org/spreadsheetml/2006/main" count="371" uniqueCount="195">
  <si>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</si>
  <si>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</si>
  <si>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</si>
  <si>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</si>
  <si>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</si>
  <si>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</si>
  <si>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</si>
  <si>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</si>
  <si>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</si>
  <si>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</si>
  <si>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</si>
  <si>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</si>
  <si>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</si>
  <si>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</si>
  <si>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</si>
  <si>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</si>
  <si>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</si>
  <si>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</si>
  <si>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</si>
  <si>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</si>
  <si>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</si>
  <si>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</si>
  <si>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</si>
  <si>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</si>
  <si>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</si>
  <si>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</si>
  <si>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</si>
  <si>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</si>
  <si>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</si>
  <si>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</si>
  <si>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</si>
  <si>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</si>
  <si>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</si>
  <si>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</si>
  <si>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</si>
  <si>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</si>
  <si>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</si>
  <si>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</si>
  <si>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</si>
  <si>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</si>
  <si>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</si>
  <si>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</si>
  <si>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</si>
  <si>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</si>
  <si>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</si>
  <si>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</si>
  <si>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</si>
  <si>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</si>
  <si>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</si>
  <si>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</si>
  <si>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</si>
  <si>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</si>
  <si>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</si>
  <si>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</si>
  <si>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</si>
  <si>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</si>
  <si>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</si>
  <si>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</si>
  <si>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</si>
  <si>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</si>
  <si>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</si>
  <si>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</si>
  <si>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</si>
  <si>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</si>
  <si>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</si>
  <si>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</si>
  <si>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</si>
  <si>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</si>
  <si>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</si>
  <si>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</si>
  <si>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</si>
  <si>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</si>
  <si>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</si>
  <si>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</si>
  <si>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</si>
  <si>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</si>
  <si>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</si>
  <si>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</si>
  <si>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</si>
  <si>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</si>
  <si>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</si>
  <si>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</si>
  <si>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</si>
  <si>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</si>
  <si>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</si>
  <si>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</si>
  <si>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</si>
  <si>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</si>
  <si>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</si>
  <si>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</si>
  <si>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</si>
  <si>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</si>
  <si>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</si>
  <si>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</si>
  <si>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</si>
  <si>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</si>
  <si>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</si>
  <si>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</si>
  <si>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</si>
  <si>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</si>
  <si>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</si>
  <si>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</si>
  <si>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</si>
  <si>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</si>
  <si>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</si>
  <si>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</si>
  <si>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</si>
  <si>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</si>
  <si>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</si>
  <si>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</si>
  <si>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</si>
  <si>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</si>
  <si>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</si>
  <si>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</si>
  <si>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</si>
  <si>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</si>
  <si>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</si>
  <si>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</si>
  <si>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</si>
  <si>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</si>
  <si>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</si>
  <si>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</si>
  <si>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</si>
  <si>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</si>
  <si>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</si>
  <si>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</si>
  <si>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</si>
  <si>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</si>
  <si>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</si>
  <si>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</si>
  <si>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</si>
  <si>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</si>
  <si>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</si>
  <si>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</si>
  <si>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</si>
  <si>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</si>
  <si>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</si>
  <si>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</si>
  <si>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</si>
  <si>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</si>
  <si>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</si>
  <si>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</si>
  <si>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</si>
  <si>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</si>
  <si>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</si>
  <si>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</si>
  <si>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</si>
  <si>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</si>
  <si>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</si>
  <si>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</si>
  <si>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</si>
  <si>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</si>
  <si>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</si>
  <si>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</si>
  <si>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</si>
  <si>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</si>
  <si>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</si>
  <si>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</si>
  <si>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</si>
  <si>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</si>
  <si>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</si>
  <si>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</si>
  <si>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</si>
  <si>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</si>
  <si>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</si>
  <si>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</si>
  <si>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</si>
  <si>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</si>
  <si>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</si>
  <si>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</si>
  <si>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</si>
  <si>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</si>
  <si>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</si>
  <si>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</si>
  <si>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</si>
  <si>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</si>
  <si>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</si>
  <si>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</si>
  <si>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</si>
  <si>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</si>
  <si>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</si>
  <si>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</si>
  <si>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</si>
  <si>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</si>
  <si>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</si>
  <si>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</si>
  <si>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</si>
  <si>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t>
  </si>
  <si>
    <t>Lyz Marcela Bernal Gómez</t>
  </si>
  <si>
    <t>CN_09_09_REC240</t>
  </si>
  <si>
    <t>Código 173932022</t>
  </si>
  <si>
    <t>Fotografía</t>
  </si>
  <si>
    <t xml:space="preserve">Ver observaciones y descripción </t>
  </si>
  <si>
    <t>Ilustración</t>
  </si>
  <si>
    <t>Se solicita por favor realizar ilustración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</si>
</sst>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798224</xdr:colOff>
      <xdr:row>9</xdr:row>
      <xdr:rowOff>134937</xdr:rowOff>
    </xdr:from>
    <xdr:to>
      <xdr:col>9</xdr:col>
      <xdr:colOff>1549281</xdr:colOff>
      <xdr:row>9</xdr:row>
      <xdr:rowOff>1519238</xdr:rowOff>
    </xdr:to>
    <xdr:pic>
      <xdr:nvPicPr>
        <xdr:cNvPr id="2" name="Picture 2" descr="http://thumb9.shutterstock.com/display_pic_with_logo/1126007/173932022/stock-photo-isolated-chemical-volumetric-flask-with-reflection-studio-shot-17393202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14224" y="2254250"/>
          <a:ext cx="751057" cy="1384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482783</xdr:colOff>
      <xdr:row>10</xdr:row>
      <xdr:rowOff>211666</xdr:rowOff>
    </xdr:from>
    <xdr:to>
      <xdr:col>9</xdr:col>
      <xdr:colOff>2216146</xdr:colOff>
      <xdr:row>10</xdr:row>
      <xdr:rowOff>2580214</xdr:rowOff>
    </xdr:to>
    <xdr:pic>
      <xdr:nvPicPr>
        <xdr:cNvPr id="3" name="Imagen 2" descr="http://ficus.pntic.mec.es/~olov0001/TECNICAS/prepara_disolu.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88200" y="3915833"/>
          <a:ext cx="1733363" cy="2368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90" zoomScaleNormal="9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2.25"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CN_09_09_REC240_IMG01n.jpg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CN_09_09_REC240_IMG01a.jpg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220.5" customHeight="1" x14ac:dyDescent="0.25">
      <c r="A11" s="12" t="str">
        <f t="shared" ref="A11:A18" si="3">IF(OR(B11&lt;&gt;"",J11&lt;&gt;""),CONCATENATE(LEFT(A10,3),IF(MID(A10,4,2)+1&lt;10,CONCATENATE("0",MID(A10,4,2)+1))),"")</f>
        <v>IMG02</v>
      </c>
      <c r="B11" s="62" t="s">
        <v>192</v>
      </c>
      <c r="C11" s="20" t="str">
        <f t="shared" si="0"/>
        <v>Recurso F13</v>
      </c>
      <c r="D11" s="63" t="s">
        <v>193</v>
      </c>
      <c r="E11" s="63" t="s">
        <v>151</v>
      </c>
      <c r="F11" s="13" t="str">
        <f t="shared" ref="F11:F74" ca="1" si="4">IF(OR(B11&lt;&gt;"",J11&lt;&gt;""),CONCATENATE($C$7,"_",$A11,IF($G$4="Cuaderno de Estudio","_small",CONCATENATE(IF(I11="","","n"),IF(LEFT($G$5,1)="F",".jpg",".png")))),"")</f>
        <v>CN_09_09_REC240_IMG02n.jpg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CN_09_09_REC240_IMG02a.jpg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c r="K11" s="65" t="s">
        <v>194</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2015-10-20T23:06:33Z</dcterms:modified>
</cp:coreProperties>
</file>