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ocuments\GitHub\CienciasNaturales\fuentes\contenidos\grado06\guion0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<sst xmlns="http://schemas.openxmlformats.org/spreadsheetml/2006/main" count="386" uniqueCount="201">
  <si>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</si>
  <si>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</si>
  <si>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</si>
  <si>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</si>
  <si>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</si>
  <si>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</si>
  <si>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</si>
  <si>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</si>
  <si>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</si>
  <si>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</si>
  <si>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</si>
  <si>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</si>
  <si>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</si>
  <si>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</si>
  <si>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</si>
  <si>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</si>
  <si>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</si>
  <si>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</si>
  <si>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</si>
  <si>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</si>
  <si>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</si>
  <si>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</si>
  <si>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</si>
  <si>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</si>
  <si>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</si>
  <si>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</si>
  <si>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</si>
  <si>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</si>
  <si>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</si>
  <si>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</si>
  <si>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</si>
  <si>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</si>
  <si>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</si>
  <si>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</si>
  <si>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</si>
  <si>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</si>
  <si>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</si>
  <si>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</si>
  <si>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</si>
  <si>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</si>
  <si>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</si>
  <si>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</si>
  <si>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</si>
  <si>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</si>
  <si>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</si>
  <si>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</si>
  <si>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</si>
  <si>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</si>
  <si>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</si>
  <si>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</si>
  <si>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</si>
  <si>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</si>
  <si>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</si>
  <si>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</si>
  <si>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</si>
  <si>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</si>
  <si>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</si>
  <si>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</si>
  <si>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</si>
  <si>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</si>
  <si>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</si>
  <si>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</si>
  <si>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</si>
  <si>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</si>
  <si>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</si>
  <si>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</si>
  <si>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</si>
  <si>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</si>
  <si>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</si>
  <si>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</si>
  <si>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</si>
  <si>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</si>
  <si>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</si>
  <si>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</si>
  <si>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</si>
  <si>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</si>
  <si>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</si>
  <si>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</si>
  <si>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</si>
  <si>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</si>
  <si>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</si>
  <si>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</si>
  <si>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</si>
  <si>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</si>
  <si>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</si>
  <si>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</si>
  <si>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</si>
  <si>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</si>
  <si>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</si>
  <si>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</si>
  <si>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</si>
  <si>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</si>
  <si>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</si>
  <si>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</si>
  <si>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</si>
  <si>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</si>
  <si>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</si>
  <si>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</si>
  <si>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</si>
  <si>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</si>
  <si>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</si>
  <si>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</si>
  <si>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</si>
  <si>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</si>
  <si>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</si>
  <si>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</si>
  <si>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</si>
  <si>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</si>
  <si>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</si>
  <si>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</si>
  <si>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</si>
  <si>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</si>
  <si>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</si>
  <si>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</si>
  <si>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</si>
  <si>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</si>
  <si>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</si>
  <si>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</si>
  <si>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</si>
  <si>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</si>
  <si>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</si>
  <si>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</si>
  <si>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</si>
  <si>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</si>
  <si>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</si>
  <si>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</si>
  <si>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</si>
  <si>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</si>
  <si>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</si>
  <si>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</si>
  <si>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</si>
  <si>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</si>
  <si>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</si>
  <si>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</si>
  <si>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</si>
  <si>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</si>
  <si>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</si>
  <si>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</si>
  <si>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</si>
  <si>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</si>
  <si>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</si>
  <si>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</si>
  <si>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</si>
  <si>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</si>
  <si>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</si>
  <si>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</si>
  <si>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</si>
  <si>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</si>
  <si>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</si>
  <si>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</si>
  <si>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</si>
  <si>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</si>
  <si>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</si>
  <si>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</si>
  <si>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</si>
  <si>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</si>
  <si>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</si>
  <si>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</si>
  <si>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</si>
  <si>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</si>
  <si>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</si>
  <si>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</si>
  <si>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</si>
  <si>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</si>
  <si>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</si>
  <si>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</si>
  <si>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</si>
  <si>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</si>
  <si>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</si>
  <si>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</si>
  <si>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</si>
  <si>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</si>
  <si>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</si>
  <si>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</si>
  <si>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</si>
  <si>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</si>
  <si>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</si>
  <si>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</si>
  <si>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</si>
  <si>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</si>
  <si>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</si>
  <si>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</si>
  <si>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</si>
  <si>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</si>
  <si>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</si>
  <si>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</si>
  <si>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</si>
  <si>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Diego Molina</t>
  </si>
  <si>
    <t>M5a</t>
  </si>
  <si>
    <t>CN_06_04_REC20</t>
  </si>
  <si>
    <t>La nutrición de los seres vivos</t>
  </si>
  <si>
    <t>Ilustración</t>
  </si>
  <si>
    <t>Intercambio de gases</t>
  </si>
  <si>
    <t xml:space="preserve">Eliminar el título de "Gas Exchange".  Cambiar las palabras al español.  Oxygen: Oxígeno                               Carbon Dioxide: Dióxido de carbono   Red blood cells: Glóbulos rojos      </t>
  </si>
  <si>
    <t>Fotografía</t>
  </si>
  <si>
    <t>Sistema digestivo</t>
  </si>
  <si>
    <t>Riñones</t>
  </si>
  <si>
    <t>Animales comiendo pasto</t>
  </si>
  <si>
    <t>Bacterias</t>
  </si>
  <si>
    <t>Arterias y venas</t>
  </si>
  <si>
    <t>Célula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</si>
</sst>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5" zoomScaleNormal="85" zoomScalePageLayoutView="140" workbookViewId="0">
      <pane ySplit="9" topLeftCell="A10"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1.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42307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188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72" customHeight="1" x14ac:dyDescent="0.25">
      <c r="A10" s="12" t="str">
        <f>IF(OR(B10&lt;&gt;"",J10&lt;&gt;""),"IMG01","")</f>
        <v>IMG01</v>
      </c>
      <c r="B10" s="62">
        <v>241008145</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CN_06_04_REC20_IMG01n.png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CN_06_04_REC20_IMG01a.png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IMG02</v>
      </c>
      <c r="B11" s="62">
        <v>72152071</v>
      </c>
      <c r="C11" s="20" t="str">
        <f t="shared" si="0"/>
        <v>Recurso M5a</v>
      </c>
      <c r="D11" s="63" t="s">
        <v>194</v>
      </c>
      <c r="E11" s="63" t="s">
        <v>155</v>
      </c>
      <c r="F11" s="13" t="str">
        <f t="shared" ref="F11:F74" ca="1" si="4">IF(OR(B11&lt;&gt;"",J11&lt;&gt;""),CONCATENATE($C$7,"_",$A11,IF($G$4="Cuaderno de Estudio","_small",CONCATENATE(IF(I11="","","n"),IF(LEFT($G$5,1)="F",".jpg",".png")))),"")</f>
        <v>CN_06_04_REC20_IMG02n.png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CN_06_04_REC20_IMG02a.png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195</v>
      </c>
      <c r="K11" s="65"/>
      <c r="O11" s="2" t="str">
        <f>'Definición técnica de imagenes'!A13</f>
        <v>M101</v>
      </c>
    </row>
    <row r="12" spans="1:16" s="11" customFormat="1" x14ac:dyDescent="0.25">
      <c r="A12" s="12" t="str">
        <f t="shared" si="3"/>
        <v>IMG03</v>
      </c>
      <c r="B12" s="62">
        <v>102192061</v>
      </c>
      <c r="C12" s="20" t="str">
        <f t="shared" si="0"/>
        <v>Recurso M5a</v>
      </c>
      <c r="D12" s="63" t="s">
        <v>194</v>
      </c>
      <c r="E12" s="63" t="s">
        <v>155</v>
      </c>
      <c r="F12" s="13" t="str">
        <f t="shared" ca="1" si="4"/>
        <v>CN_06_04_REC20_IMG03n.png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CN_06_04_REC20_IMG03a.png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x14ac:dyDescent="0.25">
      <c r="A13" s="12" t="str">
        <f t="shared" si="3"/>
        <v>IMG04</v>
      </c>
      <c r="B13" s="62">
        <v>54578950</v>
      </c>
      <c r="C13" s="20" t="str">
        <f t="shared" si="0"/>
        <v>Recurso M5a</v>
      </c>
      <c r="D13" s="63" t="s">
        <v>194</v>
      </c>
      <c r="E13" s="63" t="s">
        <v>155</v>
      </c>
      <c r="F13" s="13" t="str">
        <f t="shared" ca="1" si="4"/>
        <v>CN_06_04_REC20_IMG04n.png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CN_06_04_REC20_IMG04a.png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x14ac:dyDescent="0.25">
      <c r="A14" s="12" t="str">
        <f t="shared" si="3"/>
        <v>IMG05</v>
      </c>
      <c r="B14" s="62">
        <v>229822762</v>
      </c>
      <c r="C14" s="20" t="str">
        <f t="shared" si="0"/>
        <v>Recurso M5a</v>
      </c>
      <c r="D14" s="63" t="s">
        <v>194</v>
      </c>
      <c r="E14" s="63" t="s">
        <v>155</v>
      </c>
      <c r="F14" s="13" t="str">
        <f t="shared" ca="1" si="4"/>
        <v>CN_06_04_REC20_IMG05n.png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CN_06_04_REC20_IMG05a.png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198</v>
      </c>
      <c r="K14" s="64"/>
      <c r="O14" s="2" t="str">
        <f>'Definición técnica de imagenes'!A22</f>
        <v>F6</v>
      </c>
    </row>
    <row r="15" spans="1:16" s="11" customFormat="1" x14ac:dyDescent="0.25">
      <c r="A15" s="12" t="str">
        <f t="shared" si="3"/>
        <v>IMG06</v>
      </c>
      <c r="B15" s="62">
        <v>146351192</v>
      </c>
      <c r="C15" s="20" t="str">
        <f t="shared" si="0"/>
        <v>Recurso M5a</v>
      </c>
      <c r="D15" s="63" t="s">
        <v>194</v>
      </c>
      <c r="E15" s="63" t="s">
        <v>155</v>
      </c>
      <c r="F15" s="13" t="str">
        <f t="shared" ca="1" si="4"/>
        <v>CN_06_04_REC20_IMG06n.png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CN_06_04_REC20_IMG06a.png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199</v>
      </c>
      <c r="K15" s="66"/>
      <c r="O15" s="2" t="str">
        <f>'Definición técnica de imagenes'!A24</f>
        <v>F6B</v>
      </c>
    </row>
    <row r="16" spans="1:16" s="11" customFormat="1" ht="14.25" x14ac:dyDescent="0.3">
      <c r="A16" s="12" t="str">
        <f t="shared" si="3"/>
        <v>IMG07</v>
      </c>
      <c r="B16" s="62">
        <v>72857041</v>
      </c>
      <c r="C16" s="20" t="str">
        <f t="shared" si="0"/>
        <v>Recurso M5a</v>
      </c>
      <c r="D16" s="63" t="s">
        <v>194</v>
      </c>
      <c r="E16" s="63" t="s">
        <v>155</v>
      </c>
      <c r="F16" s="13" t="str">
        <f t="shared" ca="1" si="4"/>
        <v>CN_06_04_REC20_IMG07n.png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CN_06_04_REC20_IMG07a.png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200</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2015-10-31T03:59:43Z</dcterms:modified>
</cp:coreProperties>
</file>