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7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2" i="1"/>
  <c r="H11"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<sst xmlns="http://schemas.openxmlformats.org/spreadsheetml/2006/main" count="386" uniqueCount="200">
  <si>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</si>
  <si>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</si>
  <si>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</si>
  <si>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</si>
  <si>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</si>
  <si>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</si>
  <si>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</si>
  <si>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</si>
  <si>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</si>
  <si>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</si>
  <si>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</si>
  <si>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</si>
  <si>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</si>
  <si>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</si>
  <si>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</si>
  <si>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</si>
  <si>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</si>
  <si>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</si>
  <si>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</si>
  <si>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</si>
  <si>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</si>
  <si>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</si>
  <si>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</si>
  <si>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</si>
  <si>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</si>
  <si>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</si>
  <si>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</si>
  <si>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</si>
  <si>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</si>
  <si>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</si>
  <si>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</si>
  <si>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</si>
  <si>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</si>
  <si>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</si>
  <si>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</si>
  <si>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</si>
  <si>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</si>
  <si>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</si>
  <si>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</si>
  <si>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</si>
  <si>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</si>
  <si>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</si>
  <si>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</si>
  <si>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</si>
  <si>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</si>
  <si>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</si>
  <si>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</si>
  <si>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</si>
  <si>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</si>
  <si>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</si>
  <si>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</si>
  <si>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</si>
  <si>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</si>
  <si>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</si>
  <si>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</si>
  <si>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</si>
  <si>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</si>
  <si>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</si>
  <si>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</si>
  <si>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</si>
  <si>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</si>
  <si>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</si>
  <si>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</si>
  <si>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</si>
  <si>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</si>
  <si>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</si>
  <si>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</si>
  <si>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</si>
  <si>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</si>
  <si>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</si>
  <si>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</si>
  <si>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</si>
  <si>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</si>
  <si>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</si>
  <si>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</si>
  <si>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</si>
  <si>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</si>
  <si>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</si>
  <si>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</si>
  <si>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</si>
  <si>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</si>
  <si>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</si>
  <si>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</si>
  <si>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</si>
  <si>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</si>
  <si>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</si>
  <si>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</si>
  <si>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</si>
  <si>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</si>
  <si>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</si>
  <si>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</si>
  <si>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</si>
  <si>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</si>
  <si>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</si>
  <si>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</si>
  <si>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</si>
  <si>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</si>
  <si>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</si>
  <si>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</si>
  <si>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</si>
  <si>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</si>
  <si>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</si>
  <si>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</si>
  <si>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</si>
  <si>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</si>
  <si>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</si>
  <si>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</si>
  <si>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</si>
  <si>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</si>
  <si>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</si>
  <si>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</si>
  <si>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</si>
  <si>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</si>
  <si>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</si>
  <si>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</si>
  <si>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</si>
  <si>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</si>
  <si>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</si>
  <si>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</si>
  <si>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</si>
  <si>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</si>
  <si>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</si>
  <si>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</si>
  <si>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</si>
  <si>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</si>
  <si>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</si>
  <si>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</si>
  <si>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</si>
  <si>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</si>
  <si>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</si>
  <si>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</si>
  <si>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</si>
  <si>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</si>
  <si>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</si>
  <si>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</si>
  <si>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</si>
  <si>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</si>
  <si>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</si>
  <si>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</si>
  <si>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</si>
  <si>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</si>
  <si>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</si>
  <si>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</si>
  <si>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</si>
  <si>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</si>
  <si>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</si>
  <si>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</si>
  <si>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</si>
  <si>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</si>
  <si>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</si>
  <si>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</si>
  <si>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</si>
  <si>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</si>
  <si>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</si>
  <si>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</si>
  <si>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</si>
  <si>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</si>
  <si>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</si>
  <si>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</si>
  <si>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</si>
  <si>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</si>
  <si>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</si>
  <si>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</si>
  <si>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</si>
  <si>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</si>
  <si>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</si>
  <si>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</si>
  <si>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</si>
  <si>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</si>
  <si>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</si>
  <si>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</si>
  <si>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</si>
  <si>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</si>
  <si>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</si>
  <si>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</si>
  <si>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</si>
  <si>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</si>
  <si>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</si>
  <si>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</si>
  <si>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</si>
  <si>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</si>
  <si>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</si>
  <si>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</si>
  <si>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</si>
  <si>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</si>
  <si>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</si>
  <si>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</si>
  <si>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Mecánica de fluidos</t>
  </si>
  <si>
    <t>Diana García</t>
  </si>
  <si>
    <t>CN_10_07_REC150</t>
  </si>
  <si>
    <t>Fotografía</t>
  </si>
  <si>
    <t>Tuberías</t>
  </si>
  <si>
    <t>Ilustración</t>
  </si>
  <si>
    <t>Eliminar el título</t>
  </si>
  <si>
    <t>Grifo</t>
  </si>
  <si>
    <t>Manguera</t>
  </si>
  <si>
    <t>Mano y manguera</t>
  </si>
  <si>
    <t>Grifo y vaso de agua</t>
  </si>
  <si>
    <t>Tubería</t>
  </si>
  <si>
    <t>Esquema de una parte de un tubo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</si>
</sst>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55562</xdr:colOff>
      <xdr:row>12</xdr:row>
      <xdr:rowOff>79375</xdr:rowOff>
    </xdr:from>
    <xdr:to>
      <xdr:col>10</xdr:col>
      <xdr:colOff>1401255</xdr:colOff>
      <xdr:row>12</xdr:row>
      <xdr:rowOff>1484312</xdr:rowOff>
    </xdr:to>
    <xdr:pic>
      <xdr:nvPicPr>
        <xdr:cNvPr id="3" name="Imagen 2"/>
        <xdr:cNvPicPr>
          <a:picLocks noChangeAspect="1"/>
        </xdr:cNvPicPr>
      </xdr:nvPicPr>
      <xdr:blipFill>
        <a:blip xmlns:r="http://schemas.openxmlformats.org/officeDocument/2006/relationships" r:embed="rId1"/>
        <a:stretch>
          <a:fillRect/>
        </a:stretch>
      </xdr:blipFill>
      <xdr:spPr>
        <a:xfrm>
          <a:off x="16430625" y="2722563"/>
          <a:ext cx="1345693" cy="14049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9.25" style="15" customWidth="1"/>
    <col min="12" max="12" width="20.375" style="2" hidden="1" customWidth="1"/>
    <col min="13" max="13" width="14.5" style="2" hidden="1" customWidth="1"/>
    <col min="14" max="14" width="10.875" style="2" hidden="1" customWidth="1"/>
    <col min="15" max="15" width="7.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318571223</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CN_10_07_REC150_IMG01.jpg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426796801</v>
      </c>
      <c r="C11" s="20" t="str">
        <f t="shared" si="0"/>
        <v>Recurso F6</v>
      </c>
      <c r="D11" s="63" t="s">
        <v>190</v>
      </c>
      <c r="E11" s="63" t="s">
        <v>150</v>
      </c>
      <c r="F11" s="13" t="str">
        <f t="shared" ref="F11:F74" ca="1" si="4">IF(OR(B11&lt;&gt;"",J11&lt;&gt;""),CONCATENATE($C$7,"_",$A11,IF($G$4="Cuaderno de Estudio","_small",CONCATENATE(IF(I11="","","n"),IF(LEFT($G$5,1)="F",".jpg",".png")))),"")</f>
        <v>CN_10_07_REC150_IMG02.jpg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c r="O11" s="2" t="str">
        <f>'Definición técnica de imagenes'!A13</f>
        <v>M101</v>
      </c>
    </row>
    <row r="12" spans="1:16" s="11" customFormat="1" x14ac:dyDescent="0.25">
      <c r="A12" s="12" t="str">
        <f t="shared" si="3"/>
        <v>IMG03</v>
      </c>
      <c r="B12" s="62">
        <v>76290193</v>
      </c>
      <c r="C12" s="20" t="str">
        <f t="shared" si="0"/>
        <v>Recurso F6</v>
      </c>
      <c r="D12" s="63" t="s">
        <v>190</v>
      </c>
      <c r="E12" s="63" t="s">
        <v>150</v>
      </c>
      <c r="F12" s="13" t="str">
        <f t="shared" ca="1" si="4"/>
        <v>CN_10_07_REC150_IMG03.jpg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ht="136.5" customHeight="1" x14ac:dyDescent="0.25">
      <c r="A13" s="12" t="str">
        <f t="shared" si="3"/>
        <v>IMG04</v>
      </c>
      <c r="B13" s="62">
        <v>343487792</v>
      </c>
      <c r="C13" s="20" t="str">
        <f t="shared" si="0"/>
        <v>Recurso F6</v>
      </c>
      <c r="D13" s="63" t="s">
        <v>192</v>
      </c>
      <c r="E13" s="63" t="s">
        <v>155</v>
      </c>
      <c r="F13" s="13" t="str">
        <f t="shared" ca="1" si="4"/>
        <v>CN_10_07_REC150_IMG04n.jpg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CN_10_07_REC150_IMG04a.jpg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199</v>
      </c>
      <c r="K13" s="64" t="s">
        <v>193</v>
      </c>
      <c r="O13" s="2" t="str">
        <f>'Definición técnica de imagenes'!A19</f>
        <v>F4</v>
      </c>
    </row>
    <row r="14" spans="1:16" s="11" customFormat="1" x14ac:dyDescent="0.25">
      <c r="A14" s="12" t="str">
        <f t="shared" si="3"/>
        <v>IMG05</v>
      </c>
      <c r="B14" s="62">
        <v>59187337</v>
      </c>
      <c r="C14" s="20" t="str">
        <f t="shared" si="0"/>
        <v>Recurso F6</v>
      </c>
      <c r="D14" s="63" t="s">
        <v>190</v>
      </c>
      <c r="E14" s="63" t="s">
        <v>155</v>
      </c>
      <c r="F14" s="13" t="str">
        <f t="shared" ca="1" si="4"/>
        <v>CN_10_07_REC150_IMG05n.jpg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CN_10_07_REC150_IMG05a.jpg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196</v>
      </c>
      <c r="K14" s="64"/>
      <c r="O14" s="2" t="str">
        <f>'Definición técnica de imagenes'!A22</f>
        <v>F6</v>
      </c>
    </row>
    <row r="15" spans="1:16" s="11" customFormat="1" x14ac:dyDescent="0.25">
      <c r="A15" s="12" t="str">
        <f t="shared" si="3"/>
        <v>IMG06</v>
      </c>
      <c r="B15" s="62">
        <v>129197534</v>
      </c>
      <c r="C15" s="20" t="str">
        <f t="shared" si="0"/>
        <v>Recurso F6</v>
      </c>
      <c r="D15" s="63" t="s">
        <v>190</v>
      </c>
      <c r="E15" s="63" t="s">
        <v>155</v>
      </c>
      <c r="F15" s="13" t="str">
        <f t="shared" ca="1" si="4"/>
        <v>CN_10_07_REC150_IMG06n.jpg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CN_10_07_REC150_IMG06a.jpg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197</v>
      </c>
      <c r="K15" s="66"/>
      <c r="O15" s="2" t="str">
        <f>'Definición técnica de imagenes'!A24</f>
        <v>F6B</v>
      </c>
    </row>
    <row r="16" spans="1:16" s="11" customFormat="1" ht="14.25" x14ac:dyDescent="0.3">
      <c r="A16" s="12" t="str">
        <f t="shared" si="3"/>
        <v>IMG07</v>
      </c>
      <c r="B16" s="62">
        <v>341474951</v>
      </c>
      <c r="C16" s="20" t="str">
        <f t="shared" si="0"/>
        <v>Recurso F6</v>
      </c>
      <c r="D16" s="63" t="s">
        <v>190</v>
      </c>
      <c r="E16" s="63" t="s">
        <v>155</v>
      </c>
      <c r="F16" s="13" t="str">
        <f t="shared" ca="1" si="4"/>
        <v>CN_10_07_REC150_IMG07n.jpg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CN_10_07_REC150_IMG07a.jpg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198</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2016-06-23T20:15:45Z</dcterms:modified>
</cp:coreProperties>
</file>