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20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0" i="1" l="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<sst xmlns="http://schemas.openxmlformats.org/spreadsheetml/2006/main" count="378" uniqueCount="194">
  <si>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</si>
  <si>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</si>
  <si>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</si>
  <si>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</si>
  <si>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</si>
  <si>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</si>
  <si>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</si>
  <si>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</si>
  <si>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</si>
  <si>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</si>
  <si>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</si>
  <si>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</si>
  <si>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</si>
  <si>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</si>
  <si>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</si>
  <si>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</si>
  <si>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</si>
  <si>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</si>
  <si>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</si>
  <si>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</si>
  <si>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</si>
  <si>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</si>
  <si>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</si>
  <si>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</si>
  <si>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</si>
  <si>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</si>
  <si>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</si>
  <si>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</si>
  <si>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</si>
  <si>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</si>
  <si>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</si>
  <si>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</si>
  <si>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</si>
  <si>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</si>
  <si>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</si>
  <si>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</si>
  <si>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</si>
  <si>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</si>
  <si>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</si>
  <si>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</si>
  <si>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</si>
  <si>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</si>
  <si>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</si>
  <si>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</si>
  <si>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</si>
  <si>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</si>
  <si>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</si>
  <si>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</si>
  <si>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</si>
  <si>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</si>
  <si>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</si>
  <si>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</si>
  <si>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</si>
  <si>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</si>
  <si>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</si>
  <si>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</si>
  <si>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</si>
  <si>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</si>
  <si>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</si>
  <si>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</si>
  <si>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</si>
  <si>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</si>
  <si>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</si>
  <si>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</si>
  <si>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</si>
  <si>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</si>
  <si>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</si>
  <si>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</si>
  <si>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</si>
  <si>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</si>
  <si>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</si>
  <si>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</si>
  <si>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</si>
  <si>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</si>
  <si>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</si>
  <si>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</si>
  <si>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</si>
  <si>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</si>
  <si>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</si>
  <si>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</si>
  <si>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</si>
  <si>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</si>
  <si>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</si>
  <si>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</si>
  <si>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</si>
  <si>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</si>
  <si>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</si>
  <si>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</si>
  <si>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</si>
  <si>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</si>
  <si>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</si>
  <si>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</si>
  <si>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</si>
  <si>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</si>
  <si>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</si>
  <si>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</si>
  <si>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</si>
  <si>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</si>
  <si>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</si>
  <si>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</si>
  <si>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</si>
  <si>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</si>
  <si>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</si>
  <si>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</si>
  <si>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</si>
  <si>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</si>
  <si>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</si>
  <si>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</si>
  <si>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</si>
  <si>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</si>
  <si>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</si>
  <si>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</si>
  <si>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</si>
  <si>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</si>
  <si>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</si>
  <si>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</si>
  <si>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</si>
  <si>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</si>
  <si>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</si>
  <si>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</si>
  <si>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</si>
  <si>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</si>
  <si>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</si>
  <si>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</si>
  <si>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</si>
  <si>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</si>
  <si>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</si>
  <si>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</si>
  <si>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</si>
  <si>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</si>
  <si>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</si>
  <si>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</si>
  <si>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</si>
  <si>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</si>
  <si>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</si>
  <si>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</si>
  <si>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</si>
  <si>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</si>
  <si>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</si>
  <si>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</si>
  <si>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</si>
  <si>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</si>
  <si>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</si>
  <si>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</si>
  <si>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</si>
  <si>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</si>
  <si>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</si>
  <si>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</si>
  <si>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</si>
  <si>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</si>
  <si>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</si>
  <si>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</si>
  <si>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</si>
  <si>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</si>
  <si>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</si>
  <si>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</si>
  <si>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</si>
  <si>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</si>
  <si>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</si>
  <si>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</si>
  <si>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</si>
  <si>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</si>
  <si>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</si>
  <si>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</si>
  <si>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</si>
  <si>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</si>
  <si>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</si>
  <si>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</si>
  <si>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</si>
  <si>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</si>
  <si>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</si>
  <si>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</si>
  <si>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</si>
  <si>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</si>
  <si>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</si>
  <si>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</si>
  <si>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</si>
  <si>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</si>
  <si>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</si>
  <si>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</si>
  <si>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</si>
  <si>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</si>
  <si>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</si>
  <si>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</si>
  <si>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</si>
  <si>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</si>
  <si>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</si>
  <si>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</si>
  <si>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</si>
  <si>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CN_07_06_REC_200</t>
  </si>
  <si>
    <t xml:space="preserve">http://www.taringa.net/posts/info/2590165/La-mas-grande-Edad-de-Hielo.html </t>
  </si>
  <si>
    <t>Ilustración</t>
  </si>
  <si>
    <t>Fotografía</t>
  </si>
  <si>
    <t>Ver instrucciones archivo anexo word a esta soicitud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</si>
</sst>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selection activeCell="K10" sqref="K10: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139084964</v>
      </c>
      <c r="C10" s="20" t="str">
        <f t="shared" ref="C10:C41" si="0">IF(OR(B10&lt;&gt;"",J10&lt;&gt;""),IF($G$4="Recurso",CONCATENATE($G$4," ",$G$5),$G$4),"")</f>
        <v>Recurso M101</v>
      </c>
      <c r="D10" s="63" t="s">
        <v>192</v>
      </c>
      <c r="E10" s="63" t="s">
        <v>155</v>
      </c>
      <c r="F10" s="13" t="str">
        <f t="shared" ref="F10" ca="1" si="1">IF(OR(B10&lt;&gt;"",J10&lt;&gt;""),CONCATENATE($C$7,"_",$A10,IF($G$4="Cuaderno de Estudio","_small",CONCATENATE(IF(I10="","","n"),IF(LEFT($G$5,1)="F",".jpg",".png")))),"")</f>
        <v>CN_07_06_REC_200_IMG01n.png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CN_07_06_REC_200_IMG01a.png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107552948</v>
      </c>
      <c r="C11" s="20" t="str">
        <f t="shared" si="0"/>
        <v>Recurso M101</v>
      </c>
      <c r="D11" s="63" t="s">
        <v>192</v>
      </c>
      <c r="E11" s="63" t="s">
        <v>155</v>
      </c>
      <c r="F11" s="13" t="str">
        <f t="shared" ref="F11:F74" ca="1" si="4">IF(OR(B11&lt;&gt;"",J11&lt;&gt;""),CONCATENATE($C$7,"_",$A11,IF($G$4="Cuaderno de Estudio","_small",CONCATENATE(IF(I11="","","n"),IF(LEFT($G$5,1)="F",".jpg",".png")))),"")</f>
        <v>CN_07_06_REC_200_IMG02n.png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CN_07_06_REC_200_IMG02a.png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193</v>
      </c>
      <c r="O11" s="2" t="str">
        <f>'Definición técnica de imagenes'!A13</f>
        <v>M101</v>
      </c>
    </row>
    <row r="12" spans="1:16" s="11" customFormat="1" ht="10.5" customHeight="1" x14ac:dyDescent="0.25">
      <c r="A12" s="12" t="str">
        <f t="shared" si="3"/>
        <v>IMG03</v>
      </c>
      <c r="B12" s="62" t="s">
        <v>190</v>
      </c>
      <c r="C12" s="20" t="str">
        <f t="shared" si="0"/>
        <v>Recurso M101</v>
      </c>
      <c r="D12" s="63" t="s">
        <v>192</v>
      </c>
      <c r="E12" s="63" t="s">
        <v>155</v>
      </c>
      <c r="F12" s="13" t="str">
        <f t="shared" ca="1" si="4"/>
        <v>CN_07_06_REC_200_IMG03n.png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CN_07_06_REC_200_IMG03a.png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193</v>
      </c>
      <c r="O12" s="2" t="str">
        <f>'Definición técnica de imagenes'!A18</f>
        <v>Diaporama F1</v>
      </c>
    </row>
    <row r="13" spans="1:16" s="11" customFormat="1" ht="27" x14ac:dyDescent="0.25">
      <c r="A13" s="12" t="str">
        <f t="shared" si="3"/>
        <v>IMG04</v>
      </c>
      <c r="B13" s="62" t="s">
        <v>191</v>
      </c>
      <c r="C13" s="20" t="str">
        <f t="shared" si="0"/>
        <v>Recurso M101</v>
      </c>
      <c r="D13" s="63" t="s">
        <v>191</v>
      </c>
      <c r="E13" s="63" t="s">
        <v>155</v>
      </c>
      <c r="F13" s="13" t="str">
        <f t="shared" ca="1" si="4"/>
        <v>CN_07_06_REC_200_IMG04n.png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CN_07_06_REC_200_IMG04a.png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193</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2015-09-05T18:10:36Z</dcterms:modified>
</cp:coreProperties>
</file>