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3\CN_07_08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H16" i="1" l="1"/>
  <c r="F16" i="1"/>
  <c r="G16" i="1" s="1"/>
  <c r="A17" i="1"/>
  <c r="F17" i="1" l="1"/>
  <c r="G17" i="1" s="1"/>
  <c r="H17" i="1"/>
  <c r="A18" i="1"/>
  <c r="H18" i="1" l="1"/>
  <c r="F18" i="1"/>
  <c r="G18" i="1" s="1"/>
  <c r="A19" i="1"/>
  <c r="F19" i="1" l="1"/>
  <c r="G19" i="1" s="1"/>
  <c r="H19" i="1"/>
  <c r="A20" i="1"/>
  <c r="F20" i="1" l="1"/>
  <c r="G20" i="1" s="1"/>
  <c r="H20" i="1"/>
  <c r="A21" i="1"/>
  <c r="F21" i="1" l="1"/>
  <c r="G21" i="1" s="1"/>
  <c r="H21" i="1"/>
  <c r="A22" i="1"/>
  <c r="F22" i="1" l="1"/>
  <c r="G22" i="1" s="1"/>
  <c r="H22" i="1"/>
  <c r="A23" i="1"/>
  <c r="F23" i="1" l="1"/>
  <c r="G23" i="1" s="1"/>
  <c r="H23" i="1"/>
  <c r="A24" i="1"/>
  <c r="F24" i="1" l="1"/>
  <c r="G24" i="1" s="1"/>
  <c r="H24" i="1"/>
  <c r="A25" i="1"/>
  <c r="F25" i="1" l="1"/>
  <c r="G25" i="1" s="1"/>
  <c r="H25" i="1"/>
  <c r="A26" i="1"/>
  <c r="F26" i="1" l="1"/>
  <c r="G26" i="1" s="1"/>
  <c r="H26" i="1"/>
  <c r="A27" i="1"/>
  <c r="F27" i="1" l="1"/>
  <c r="G27" i="1" s="1"/>
  <c r="H27" i="1"/>
  <c r="A28" i="1"/>
  <c r="F28" i="1" l="1"/>
  <c r="G28" i="1" s="1"/>
  <c r="H28" i="1"/>
  <c r="A29" i="1"/>
  <c r="F29" i="1" l="1"/>
  <c r="G29" i="1" s="1"/>
  <c r="H29" i="1"/>
  <c r="A30" i="1"/>
  <c r="F30" i="1" l="1"/>
  <c r="G30" i="1" s="1"/>
  <c r="H30" i="1"/>
  <c r="A31" i="1"/>
  <c r="F31" i="1" l="1"/>
  <c r="G31" i="1" s="1"/>
  <c r="H31" i="1"/>
  <c r="A32" i="1"/>
  <c r="F32" i="1" l="1"/>
  <c r="G32" i="1" s="1"/>
  <c r="H32" i="1"/>
  <c r="A33" i="1"/>
  <c r="F33" i="1" l="1"/>
  <c r="G33" i="1" s="1"/>
  <c r="H33" i="1"/>
  <c r="A34" i="1"/>
  <c r="H34" i="1" l="1"/>
  <c r="F34" i="1"/>
  <c r="G34" i="1" s="1"/>
  <c r="A35" i="1"/>
  <c r="F35" i="1" l="1"/>
  <c r="G35" i="1" s="1"/>
  <c r="H35" i="1"/>
  <c r="A36" i="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<sst xmlns="http://schemas.openxmlformats.org/spreadsheetml/2006/main" count="449" uniqueCount="201">
  <si>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</si>
  <si>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</si>
  <si>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</si>
  <si>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</si>
  <si>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</si>
  <si>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</si>
  <si>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</si>
  <si>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</si>
  <si>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</si>
  <si>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</si>
  <si>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</si>
  <si>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</si>
  <si>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</si>
  <si>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</si>
  <si>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</si>
  <si>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</si>
  <si>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</si>
  <si>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</si>
  <si>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</si>
  <si>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</si>
  <si>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</si>
  <si>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</si>
  <si>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</si>
  <si>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</si>
  <si>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</si>
  <si>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</si>
  <si>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</si>
  <si>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</si>
  <si>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</si>
  <si>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</si>
  <si>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</si>
  <si>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</si>
  <si>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</si>
  <si>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</si>
  <si>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</si>
  <si>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</si>
  <si>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</si>
  <si>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</si>
  <si>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</si>
  <si>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</si>
  <si>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</si>
  <si>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</si>
  <si>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</si>
  <si>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</si>
  <si>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</si>
  <si>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</si>
  <si>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</si>
  <si>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</si>
  <si>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</si>
  <si>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</si>
  <si>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</si>
  <si>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</si>
  <si>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</si>
  <si>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</si>
  <si>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</si>
  <si>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</si>
  <si>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</si>
  <si>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</si>
  <si>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</si>
  <si>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</si>
  <si>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</si>
  <si>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</si>
  <si>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</si>
  <si>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</si>
  <si>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</si>
  <si>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</si>
  <si>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</si>
  <si>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</si>
  <si>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</si>
  <si>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</si>
  <si>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</si>
  <si>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</si>
  <si>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</si>
  <si>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</si>
  <si>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</si>
  <si>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</si>
  <si>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</si>
  <si>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</si>
  <si>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</si>
  <si>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</si>
  <si>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</si>
  <si>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</si>
  <si>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</si>
  <si>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</si>
  <si>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</si>
  <si>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</si>
  <si>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</si>
  <si>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</si>
  <si>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</si>
  <si>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</si>
  <si>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</si>
  <si>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</si>
  <si>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</si>
  <si>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</si>
  <si>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</si>
  <si>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</si>
  <si>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</si>
  <si>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</si>
  <si>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</si>
  <si>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</si>
  <si>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</si>
  <si>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</si>
  <si>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</si>
  <si>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</si>
  <si>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</si>
  <si>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</si>
  <si>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</si>
  <si>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</si>
  <si>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</si>
  <si>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</si>
  <si>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</si>
  <si>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</si>
  <si>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</si>
  <si>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</si>
  <si>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</si>
  <si>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</si>
  <si>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</si>
  <si>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</si>
  <si>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</si>
  <si>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</si>
  <si>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</si>
  <si>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</si>
  <si>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</si>
  <si>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</si>
  <si>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</si>
  <si>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</si>
  <si>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</si>
  <si>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</si>
  <si>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</si>
  <si>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</si>
  <si>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</si>
  <si>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</si>
  <si>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</si>
  <si>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</si>
  <si>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</si>
  <si>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</si>
  <si>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</si>
  <si>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</si>
  <si>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</si>
  <si>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</si>
  <si>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</si>
  <si>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</si>
  <si>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</si>
  <si>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</si>
  <si>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</si>
  <si>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</si>
  <si>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</si>
  <si>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</si>
  <si>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</si>
  <si>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</si>
  <si>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</si>
  <si>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</si>
  <si>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</si>
  <si>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</si>
  <si>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</si>
  <si>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</si>
  <si>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</si>
  <si>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</si>
  <si>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</si>
  <si>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</si>
  <si>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</si>
  <si>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</si>
  <si>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</si>
  <si>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</si>
  <si>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</si>
  <si>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</si>
  <si>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</si>
  <si>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</si>
  <si>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</si>
  <si>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</si>
  <si>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</si>
  <si>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</si>
  <si>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</si>
  <si>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</si>
  <si>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</si>
  <si>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</si>
  <si>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</si>
  <si>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</si>
  <si>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</si>
  <si>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</si>
  <si>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</si>
  <si>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</si>
  <si>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</si>
  <si>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</si>
  <si>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</si>
  <si>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</si>
  <si>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</si>
  <si>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Cambios en los ecosistemas</t>
  </si>
  <si>
    <t>Germán Cuervo</t>
  </si>
  <si>
    <t>Cuaderno de Estudio</t>
  </si>
  <si>
    <t>CN_07_08_CO</t>
  </si>
  <si>
    <t>75664066  / 125525168</t>
  </si>
  <si>
    <t>130229567 / 106535042 / 260973524 / 159589196</t>
  </si>
  <si>
    <t>52428754  / 133876193</t>
  </si>
  <si>
    <t>138077300  /  124566748</t>
  </si>
  <si>
    <t>90332947 /  85157092 / 85429408  /  115805584</t>
  </si>
  <si>
    <t>251331703   / 140875759   /    246088825</t>
  </si>
  <si>
    <t>147784487  /   194313071</t>
  </si>
  <si>
    <t>129222560  /  68420482</t>
  </si>
  <si>
    <t>Fotografía</t>
  </si>
  <si>
    <t>Modificaciones en el archivo anexo al email de aviso de solicitud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</si>
</sst>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selection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5">
        <v>7</v>
      </c>
      <c r="D3" s="86"/>
      <c r="F3" s="78">
        <v>42246</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5" t="s">
        <v>187</v>
      </c>
      <c r="D4" s="86"/>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188</v>
      </c>
      <c r="D5" s="88"/>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40.5" x14ac:dyDescent="0.25">
      <c r="A10" s="12" t="str">
        <f>IF(OR(B10&lt;&gt;"",J10&lt;&gt;""),"IMG01","")</f>
        <v>IMG01</v>
      </c>
      <c r="B10" s="62">
        <v>272040026</v>
      </c>
      <c r="C10" s="20" t="str">
        <f t="shared" ref="C10:C41" si="0">IF(OR(B10&lt;&gt;"",J10&lt;&gt;""),IF($G$4="Recurso",CONCATENATE($G$4," ",$G$5),$G$4),"")</f>
        <v>Cuaderno de Estudio</v>
      </c>
      <c r="D10" s="63" t="s">
        <v>199</v>
      </c>
      <c r="E10" s="63" t="s">
        <v>154</v>
      </c>
      <c r="F10" s="13" t="str">
        <f t="shared" ref="F10" si="1">IF(OR(B10&lt;&gt;"",J10&lt;&gt;""),CONCATENATE($C$7,"_",$A10,IF($G$4="Cuaderno de Estudio","_small",CONCATENATE(IF(I10="","","n"),IF(LEFT($G$5,1)="F",".jpg",".png")))),"")</f>
        <v>CN_07_08_CO_IMG01_small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CN_07_08_CO_IMG01_zoom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t="s">
        <v>200</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126853934</v>
      </c>
      <c r="C11" s="20" t="str">
        <f t="shared" si="0"/>
        <v>Cuaderno de Estudio</v>
      </c>
      <c r="D11" s="63" t="s">
        <v>199</v>
      </c>
      <c r="E11" s="63" t="s">
        <v>154</v>
      </c>
      <c r="F11" s="13" t="str">
        <f t="shared" ref="F11:F74" si="4">IF(OR(B11&lt;&gt;"",J11&lt;&gt;""),CONCATENATE($C$7,"_",$A11,IF($G$4="Cuaderno de Estudio","_small",CONCATENATE(IF(I11="","","n"),IF(LEFT($G$5,1)="F",".jpg",".png")))),"")</f>
        <v>CN_07_08_CO_IMG02_small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CN_07_08_CO_IMG02_zoom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4" t="s">
        <v>200</v>
      </c>
      <c r="O11" s="2" t="str">
        <f>'Definición técnica de imagenes'!A13</f>
        <v>M101</v>
      </c>
    </row>
    <row r="12" spans="1:16" s="11" customFormat="1" ht="40.5" x14ac:dyDescent="0.25">
      <c r="A12" s="12" t="str">
        <f t="shared" si="3"/>
        <v>IMG03</v>
      </c>
      <c r="B12" s="62" t="s">
        <v>191</v>
      </c>
      <c r="C12" s="20" t="str">
        <f t="shared" si="0"/>
        <v>Cuaderno de Estudio</v>
      </c>
      <c r="D12" s="63" t="s">
        <v>199</v>
      </c>
      <c r="E12" s="63" t="s">
        <v>154</v>
      </c>
      <c r="F12" s="13" t="str">
        <f t="shared" si="4"/>
        <v>CN_07_08_CO_IMG03_small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CN_07_08_CO_IMG03_zoom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t="s">
        <v>200</v>
      </c>
      <c r="O12" s="2" t="str">
        <f>'Definición técnica de imagenes'!A18</f>
        <v>Diaporama F1</v>
      </c>
    </row>
    <row r="13" spans="1:16" s="11" customFormat="1" ht="40.5" x14ac:dyDescent="0.25">
      <c r="A13" s="12" t="str">
        <f t="shared" si="3"/>
        <v>IMG04</v>
      </c>
      <c r="B13" s="62" t="s">
        <v>192</v>
      </c>
      <c r="C13" s="20" t="str">
        <f t="shared" si="0"/>
        <v>Cuaderno de Estudio</v>
      </c>
      <c r="D13" s="63" t="s">
        <v>199</v>
      </c>
      <c r="E13" s="63" t="s">
        <v>154</v>
      </c>
      <c r="F13" s="13" t="str">
        <f t="shared" si="4"/>
        <v>CN_07_08_CO_IMG04_small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CN_07_08_CO_IMG04_zoom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200</v>
      </c>
      <c r="O13" s="2" t="str">
        <f>'Definición técnica de imagenes'!A19</f>
        <v>F4</v>
      </c>
    </row>
    <row r="14" spans="1:16" s="11" customFormat="1" ht="40.5" x14ac:dyDescent="0.25">
      <c r="A14" s="12" t="str">
        <f t="shared" si="3"/>
        <v>IMG05</v>
      </c>
      <c r="B14" s="62" t="s">
        <v>193</v>
      </c>
      <c r="C14" s="20" t="str">
        <f t="shared" si="0"/>
        <v>Cuaderno de Estudio</v>
      </c>
      <c r="D14" s="63" t="s">
        <v>199</v>
      </c>
      <c r="E14" s="63" t="s">
        <v>154</v>
      </c>
      <c r="F14" s="13" t="str">
        <f t="shared" si="4"/>
        <v>CN_07_08_CO_IMG05_small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CN_07_08_CO_IMG05_zoom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200</v>
      </c>
      <c r="O14" s="2" t="str">
        <f>'Definición técnica de imagenes'!A22</f>
        <v>F6</v>
      </c>
    </row>
    <row r="15" spans="1:16" s="11" customFormat="1" ht="40.5" x14ac:dyDescent="0.25">
      <c r="A15" s="12" t="str">
        <f t="shared" si="3"/>
        <v>IMG06</v>
      </c>
      <c r="B15" s="62">
        <v>49252360</v>
      </c>
      <c r="C15" s="20" t="str">
        <f t="shared" si="0"/>
        <v>Cuaderno de Estudio</v>
      </c>
      <c r="D15" s="63" t="s">
        <v>199</v>
      </c>
      <c r="E15" s="63" t="s">
        <v>154</v>
      </c>
      <c r="F15" s="13" t="str">
        <f t="shared" si="4"/>
        <v>CN_07_08_CO_IMG06_small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CN_07_08_CO_IMG06_zoom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4" t="s">
        <v>200</v>
      </c>
      <c r="O15" s="2" t="str">
        <f>'Definición técnica de imagenes'!A24</f>
        <v>F6B</v>
      </c>
    </row>
    <row r="16" spans="1:16" s="11" customFormat="1" ht="40.5" x14ac:dyDescent="0.25">
      <c r="A16" s="12" t="str">
        <f t="shared" si="3"/>
        <v>IMG07</v>
      </c>
      <c r="B16" s="62" t="s">
        <v>194</v>
      </c>
      <c r="C16" s="20" t="str">
        <f t="shared" si="0"/>
        <v>Cuaderno de Estudio</v>
      </c>
      <c r="D16" s="63" t="s">
        <v>199</v>
      </c>
      <c r="E16" s="63" t="s">
        <v>154</v>
      </c>
      <c r="F16" s="13" t="str">
        <f t="shared" si="4"/>
        <v>CN_07_08_CO_IMG07_small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CN_07_08_CO_IMG07_zoom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4" t="s">
        <v>200</v>
      </c>
      <c r="O16" s="2" t="str">
        <f>'Definición técnica de imagenes'!A25</f>
        <v>F7</v>
      </c>
    </row>
    <row r="17" spans="1:15" s="11" customFormat="1" ht="40.5" x14ac:dyDescent="0.25">
      <c r="A17" s="12" t="str">
        <f t="shared" si="3"/>
        <v>IMG08</v>
      </c>
      <c r="B17" s="62">
        <v>86030173</v>
      </c>
      <c r="C17" s="20" t="str">
        <f t="shared" si="0"/>
        <v>Cuaderno de Estudio</v>
      </c>
      <c r="D17" s="63" t="s">
        <v>199</v>
      </c>
      <c r="E17" s="63" t="s">
        <v>154</v>
      </c>
      <c r="F17" s="13" t="str">
        <f t="shared" si="4"/>
        <v>CN_07_08_CO_IMG08_small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CN_07_08_CO_IMG08_zoom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c r="K17" s="64" t="s">
        <v>200</v>
      </c>
      <c r="O17" s="2" t="str">
        <f>'Definición técnica de imagenes'!A27</f>
        <v>F7B</v>
      </c>
    </row>
    <row r="18" spans="1:15" s="11" customFormat="1" ht="40.5" x14ac:dyDescent="0.25">
      <c r="A18" s="12" t="str">
        <f t="shared" si="3"/>
        <v>IMG09</v>
      </c>
      <c r="B18" s="62" t="s">
        <v>195</v>
      </c>
      <c r="C18" s="20" t="str">
        <f t="shared" si="0"/>
        <v>Cuaderno de Estudio</v>
      </c>
      <c r="D18" s="63" t="s">
        <v>199</v>
      </c>
      <c r="E18" s="63" t="s">
        <v>154</v>
      </c>
      <c r="F18" s="13" t="str">
        <f t="shared" si="4"/>
        <v>CN_07_08_CO_IMG09_small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CN_07_08_CO_IMG09_zoom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4" t="s">
        <v>200</v>
      </c>
      <c r="O18" s="2" t="str">
        <f>'Definición técnica de imagenes'!A30</f>
        <v>F8</v>
      </c>
    </row>
    <row r="19" spans="1:15" s="11" customFormat="1" ht="40.5" x14ac:dyDescent="0.25">
      <c r="A19" s="12" t="str">
        <f t="shared" ref="A19:A50" si="6">IF(OR(B19&lt;&gt;"",J19&lt;&gt;""),CONCATENATE(LEFT(A18,3),IF(MID(A18,4,2)+1&lt;10,CONCATENATE("0",MID(A18,4,2)+1),MID(A18,4,2)+1)),"")</f>
        <v>IMG10</v>
      </c>
      <c r="B19" s="62" t="s">
        <v>196</v>
      </c>
      <c r="C19" s="20" t="str">
        <f t="shared" si="0"/>
        <v>Cuaderno de Estudio</v>
      </c>
      <c r="D19" s="63" t="s">
        <v>199</v>
      </c>
      <c r="E19" s="63" t="s">
        <v>154</v>
      </c>
      <c r="F19" s="13" t="str">
        <f t="shared" si="4"/>
        <v>CN_07_08_CO_IMG10_small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CN_07_08_CO_IMG10_zoom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c r="K19" s="64" t="s">
        <v>200</v>
      </c>
      <c r="O19" s="2" t="str">
        <f>'Definición técnica de imagenes'!A31</f>
        <v>F10</v>
      </c>
    </row>
    <row r="20" spans="1:15" s="11" customFormat="1" ht="40.5" x14ac:dyDescent="0.25">
      <c r="A20" s="12" t="str">
        <f t="shared" si="6"/>
        <v>IMG11</v>
      </c>
      <c r="B20" s="62">
        <v>99748898</v>
      </c>
      <c r="C20" s="20" t="str">
        <f t="shared" si="0"/>
        <v>Cuaderno de Estudio</v>
      </c>
      <c r="D20" s="63" t="s">
        <v>199</v>
      </c>
      <c r="E20" s="63" t="s">
        <v>154</v>
      </c>
      <c r="F20" s="13" t="str">
        <f t="shared" si="4"/>
        <v>CN_07_08_CO_IMG11_small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CN_07_08_CO_IMG11_zoom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4" t="s">
        <v>200</v>
      </c>
      <c r="O20" s="2" t="str">
        <f>'Definición técnica de imagenes'!A32</f>
        <v>F10B</v>
      </c>
    </row>
    <row r="21" spans="1:15" s="11" customFormat="1" ht="40.5" x14ac:dyDescent="0.25">
      <c r="A21" s="12" t="str">
        <f t="shared" si="6"/>
        <v>IMG12</v>
      </c>
      <c r="B21" s="62">
        <v>175507538</v>
      </c>
      <c r="C21" s="20" t="str">
        <f t="shared" si="0"/>
        <v>Cuaderno de Estudio</v>
      </c>
      <c r="D21" s="63" t="s">
        <v>199</v>
      </c>
      <c r="E21" s="63" t="s">
        <v>154</v>
      </c>
      <c r="F21" s="13" t="str">
        <f t="shared" si="4"/>
        <v>CN_07_08_CO_IMG12_small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CN_07_08_CO_IMG12_zoom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s="64" t="s">
        <v>200</v>
      </c>
      <c r="O21" s="2" t="str">
        <f>'Definición técnica de imagenes'!A33</f>
        <v>F11</v>
      </c>
    </row>
    <row r="22" spans="1:15" s="11" customFormat="1" ht="40.5" x14ac:dyDescent="0.25">
      <c r="A22" s="12" t="str">
        <f t="shared" si="6"/>
        <v>IMG13</v>
      </c>
      <c r="B22" s="62">
        <v>26575066</v>
      </c>
      <c r="C22" s="20" t="str">
        <f t="shared" si="0"/>
        <v>Cuaderno de Estudio</v>
      </c>
      <c r="D22" s="63" t="s">
        <v>199</v>
      </c>
      <c r="E22" s="63" t="s">
        <v>154</v>
      </c>
      <c r="F22" s="13" t="str">
        <f t="shared" si="4"/>
        <v>CN_07_08_CO_IMG13_small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CN_07_08_CO_IMG13_zoom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4" t="s">
        <v>200</v>
      </c>
      <c r="O22" s="2" t="str">
        <f>'Definición técnica de imagenes'!A34</f>
        <v>F12</v>
      </c>
    </row>
    <row r="23" spans="1:15" s="11" customFormat="1" ht="40.5" x14ac:dyDescent="0.25">
      <c r="A23" s="12" t="str">
        <f t="shared" si="6"/>
        <v>IMG14</v>
      </c>
      <c r="B23" s="62">
        <v>288436646</v>
      </c>
      <c r="C23" s="20" t="str">
        <f t="shared" si="0"/>
        <v>Cuaderno de Estudio</v>
      </c>
      <c r="D23" s="63" t="s">
        <v>199</v>
      </c>
      <c r="E23" s="63" t="s">
        <v>154</v>
      </c>
      <c r="F23" s="13" t="str">
        <f t="shared" si="4"/>
        <v>CN_07_08_CO_IMG14_small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CN_07_08_CO_IMG14_zoom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200</v>
      </c>
      <c r="O23" s="2" t="str">
        <f>'Definición técnica de imagenes'!A35</f>
        <v>F13</v>
      </c>
    </row>
    <row r="24" spans="1:15" s="11" customFormat="1" ht="40.5" x14ac:dyDescent="0.25">
      <c r="A24" s="12" t="str">
        <f t="shared" si="6"/>
        <v>IMG15</v>
      </c>
      <c r="B24" s="62" t="s">
        <v>197</v>
      </c>
      <c r="C24" s="20" t="str">
        <f t="shared" si="0"/>
        <v>Cuaderno de Estudio</v>
      </c>
      <c r="D24" s="63" t="s">
        <v>199</v>
      </c>
      <c r="E24" s="63" t="s">
        <v>154</v>
      </c>
      <c r="F24" s="13" t="str">
        <f t="shared" si="4"/>
        <v>CN_07_08_CO_IMG15_small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CN_07_08_CO_IMG15_zoom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4" t="s">
        <v>200</v>
      </c>
      <c r="O24" s="2" t="str">
        <f>'Definición técnica de imagenes'!A37</f>
        <v>F13B</v>
      </c>
    </row>
    <row r="25" spans="1:15" s="11" customFormat="1" ht="40.5" x14ac:dyDescent="0.25">
      <c r="A25" s="12" t="str">
        <f t="shared" si="6"/>
        <v>IMG16</v>
      </c>
      <c r="B25" s="62" t="s">
        <v>198</v>
      </c>
      <c r="C25" s="20" t="str">
        <f t="shared" si="0"/>
        <v>Cuaderno de Estudio</v>
      </c>
      <c r="D25" s="63" t="s">
        <v>199</v>
      </c>
      <c r="E25" s="63" t="s">
        <v>154</v>
      </c>
      <c r="F25" s="13" t="str">
        <f t="shared" si="4"/>
        <v>CN_07_08_CO_IMG16_small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CN_07_08_CO_IMG16_zoom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200</v>
      </c>
    </row>
    <row r="26" spans="1:15" s="11" customFormat="1" ht="40.5" x14ac:dyDescent="0.25">
      <c r="A26" s="12" t="str">
        <f t="shared" si="6"/>
        <v>IMG17</v>
      </c>
      <c r="B26" s="62">
        <v>1808226652</v>
      </c>
      <c r="C26" s="20" t="str">
        <f t="shared" si="0"/>
        <v>Cuaderno de Estudio</v>
      </c>
      <c r="D26" s="63" t="s">
        <v>199</v>
      </c>
      <c r="E26" s="63" t="s">
        <v>154</v>
      </c>
      <c r="F26" s="13" t="str">
        <f t="shared" si="4"/>
        <v>CN_07_08_CO_IMG17_small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CN_07_08_CO_IMG17_zoom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t="s">
        <v>200</v>
      </c>
    </row>
    <row r="27" spans="1:15" s="11" customFormat="1" ht="40.5" x14ac:dyDescent="0.25">
      <c r="A27" s="12" t="str">
        <f t="shared" si="6"/>
        <v>IMG18</v>
      </c>
      <c r="B27" s="62">
        <v>280880018</v>
      </c>
      <c r="C27" s="20" t="str">
        <f t="shared" si="0"/>
        <v>Cuaderno de Estudio</v>
      </c>
      <c r="D27" s="63" t="s">
        <v>199</v>
      </c>
      <c r="E27" s="63" t="s">
        <v>154</v>
      </c>
      <c r="F27" s="13" t="str">
        <f t="shared" si="4"/>
        <v>CN_07_08_CO_IMG18_small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CN_07_08_CO_IMG18_zoom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t="s">
        <v>200</v>
      </c>
      <c r="O27" s="2"/>
    </row>
    <row r="28" spans="1:15" s="11" customFormat="1" ht="40.5" x14ac:dyDescent="0.25">
      <c r="A28" s="12" t="str">
        <f t="shared" si="6"/>
        <v>IMG19</v>
      </c>
      <c r="B28" s="62">
        <v>224304808</v>
      </c>
      <c r="C28" s="20" t="str">
        <f t="shared" si="0"/>
        <v>Cuaderno de Estudio</v>
      </c>
      <c r="D28" s="63" t="s">
        <v>199</v>
      </c>
      <c r="E28" s="63" t="s">
        <v>154</v>
      </c>
      <c r="F28" s="13" t="str">
        <f t="shared" si="4"/>
        <v>CN_07_08_CO_IMG19_small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CN_07_08_CO_IMG19_zoom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200</v>
      </c>
    </row>
    <row r="29" spans="1:15" s="11" customFormat="1" ht="40.5" x14ac:dyDescent="0.25">
      <c r="A29" s="12" t="str">
        <f t="shared" si="6"/>
        <v>IMG20</v>
      </c>
      <c r="B29" s="62">
        <v>73869883</v>
      </c>
      <c r="C29" s="20" t="str">
        <f t="shared" si="0"/>
        <v>Cuaderno de Estudio</v>
      </c>
      <c r="D29" s="63" t="s">
        <v>199</v>
      </c>
      <c r="E29" s="63" t="s">
        <v>154</v>
      </c>
      <c r="F29" s="13" t="str">
        <f t="shared" si="4"/>
        <v>CN_07_08_CO_IMG20_small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CN_07_08_CO_IMG20_zoom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t="s">
        <v>200</v>
      </c>
    </row>
    <row r="30" spans="1:15" s="11" customFormat="1" ht="40.5" x14ac:dyDescent="0.25">
      <c r="A30" s="12" t="str">
        <f t="shared" si="6"/>
        <v>IMG21</v>
      </c>
      <c r="B30" s="62">
        <v>93088822</v>
      </c>
      <c r="C30" s="20" t="str">
        <f t="shared" si="0"/>
        <v>Cuaderno de Estudio</v>
      </c>
      <c r="D30" s="63" t="s">
        <v>199</v>
      </c>
      <c r="E30" s="63" t="s">
        <v>154</v>
      </c>
      <c r="F30" s="13" t="str">
        <f t="shared" si="4"/>
        <v>CN_07_08_CO_IMG21_small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CN_07_08_CO_IMG21_zoom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t="s">
        <v>200</v>
      </c>
    </row>
    <row r="31" spans="1:15" s="11" customFormat="1" ht="40.5" x14ac:dyDescent="0.25">
      <c r="A31" s="12" t="str">
        <f t="shared" si="6"/>
        <v>IMG22</v>
      </c>
      <c r="B31" s="62">
        <v>158391977</v>
      </c>
      <c r="C31" s="20" t="str">
        <f t="shared" si="0"/>
        <v>Cuaderno de Estudio</v>
      </c>
      <c r="D31" s="63" t="s">
        <v>199</v>
      </c>
      <c r="E31" s="63" t="s">
        <v>154</v>
      </c>
      <c r="F31" s="13" t="str">
        <f t="shared" si="4"/>
        <v>CN_07_08_CO_IMG22_small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CN_07_08_CO_IMG22_zoom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t="s">
        <v>200</v>
      </c>
    </row>
    <row r="32" spans="1:15" s="11" customFormat="1" ht="40.5" x14ac:dyDescent="0.25">
      <c r="A32" s="12" t="str">
        <f t="shared" si="6"/>
        <v>IMG23</v>
      </c>
      <c r="B32" s="62">
        <v>286493465</v>
      </c>
      <c r="C32" s="20" t="str">
        <f t="shared" si="0"/>
        <v>Cuaderno de Estudio</v>
      </c>
      <c r="D32" s="63" t="s">
        <v>199</v>
      </c>
      <c r="E32" s="63" t="s">
        <v>154</v>
      </c>
      <c r="F32" s="13" t="str">
        <f t="shared" si="4"/>
        <v>CN_07_08_CO_IMG23_small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CN_07_08_CO_IMG23_zoom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t="s">
        <v>200</v>
      </c>
    </row>
    <row r="33" spans="1:15" s="11" customFormat="1" ht="40.5" x14ac:dyDescent="0.25">
      <c r="A33" s="12" t="str">
        <f t="shared" si="6"/>
        <v>IMG24</v>
      </c>
      <c r="B33" s="62">
        <v>85497595</v>
      </c>
      <c r="C33" s="20" t="str">
        <f t="shared" si="0"/>
        <v>Cuaderno de Estudio</v>
      </c>
      <c r="D33" s="63" t="s">
        <v>199</v>
      </c>
      <c r="E33" s="63" t="s">
        <v>154</v>
      </c>
      <c r="F33" s="13" t="str">
        <f t="shared" si="4"/>
        <v>CN_07_08_CO_IMG24_small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CN_07_08_CO_IMG24_zoom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t="s">
        <v>200</v>
      </c>
    </row>
    <row r="34" spans="1:15" s="11" customFormat="1" ht="40.5" x14ac:dyDescent="0.25">
      <c r="A34" s="12" t="str">
        <f t="shared" si="6"/>
        <v>IMG25</v>
      </c>
      <c r="B34" s="62">
        <v>27695620</v>
      </c>
      <c r="C34" s="20" t="str">
        <f t="shared" si="0"/>
        <v>Cuaderno de Estudio</v>
      </c>
      <c r="D34" s="63" t="s">
        <v>199</v>
      </c>
      <c r="E34" s="63" t="s">
        <v>154</v>
      </c>
      <c r="F34" s="13" t="str">
        <f t="shared" si="4"/>
        <v>CN_07_08_CO_IMG25_small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CN_07_08_CO_IMG25_zoom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t="s">
        <v>200</v>
      </c>
      <c r="O34" s="2"/>
    </row>
    <row r="35" spans="1:15" s="11" customFormat="1" ht="40.5" x14ac:dyDescent="0.25">
      <c r="A35" s="12" t="str">
        <f t="shared" si="6"/>
        <v>IMG26</v>
      </c>
      <c r="B35" s="62">
        <v>178208153</v>
      </c>
      <c r="C35" s="20" t="str">
        <f t="shared" si="0"/>
        <v>Cuaderno de Estudio</v>
      </c>
      <c r="D35" s="63" t="s">
        <v>199</v>
      </c>
      <c r="E35" s="63" t="s">
        <v>154</v>
      </c>
      <c r="F35" s="13" t="str">
        <f t="shared" si="4"/>
        <v>CN_07_08_CO_IMG26_small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CN_07_08_CO_IMG26_zoom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s="64" t="s">
        <v>200</v>
      </c>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2015-08-30T17:08:38Z</dcterms:modified>
</cp:coreProperties>
</file>