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Nueva carp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9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<sst xmlns="http://schemas.openxmlformats.org/spreadsheetml/2006/main" count="370" uniqueCount="192">
  <si>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</si>
  <si>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</si>
  <si>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</si>
  <si>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</si>
  <si>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</si>
  <si>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</si>
  <si>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</si>
  <si>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</si>
  <si>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</si>
  <si>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</si>
  <si>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</si>
  <si>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</si>
  <si>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</si>
  <si>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</si>
  <si>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</si>
  <si>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</si>
  <si>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</si>
  <si>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</si>
  <si>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</si>
  <si>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</si>
  <si>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</si>
  <si>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</si>
  <si>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</si>
  <si>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</si>
  <si>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</si>
  <si>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</si>
  <si>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</si>
  <si>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</si>
  <si>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</si>
  <si>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</si>
  <si>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</si>
  <si>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</si>
  <si>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</si>
  <si>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</si>
  <si>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</si>
  <si>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</si>
  <si>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</si>
  <si>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</si>
  <si>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</si>
  <si>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</si>
  <si>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</si>
  <si>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</si>
  <si>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</si>
  <si>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</si>
  <si>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</si>
  <si>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</si>
  <si>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</si>
  <si>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</si>
  <si>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</si>
  <si>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</si>
  <si>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</si>
  <si>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</si>
  <si>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</si>
  <si>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</si>
  <si>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</si>
  <si>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</si>
  <si>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</si>
  <si>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</si>
  <si>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</si>
  <si>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</si>
  <si>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</si>
  <si>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</si>
  <si>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</si>
  <si>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</si>
  <si>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</si>
  <si>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</si>
  <si>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</si>
  <si>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</si>
  <si>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</si>
  <si>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</si>
  <si>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</si>
  <si>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</si>
  <si>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</si>
  <si>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</si>
  <si>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</si>
  <si>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</si>
  <si>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</si>
  <si>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</si>
  <si>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</si>
  <si>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</si>
  <si>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</si>
  <si>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</si>
  <si>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</si>
  <si>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</si>
  <si>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</si>
  <si>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</si>
  <si>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</si>
  <si>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</si>
  <si>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</si>
  <si>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</si>
  <si>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</si>
  <si>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</si>
  <si>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</si>
  <si>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</si>
  <si>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</si>
  <si>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</si>
  <si>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</si>
  <si>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</si>
  <si>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</si>
  <si>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</si>
  <si>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</si>
  <si>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</si>
  <si>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</si>
  <si>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</si>
  <si>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</si>
  <si>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</si>
  <si>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</si>
  <si>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</si>
  <si>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</si>
  <si>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</si>
  <si>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</si>
  <si>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</si>
  <si>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</si>
  <si>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</si>
  <si>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</si>
  <si>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</si>
  <si>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</si>
  <si>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</si>
  <si>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</si>
  <si>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</si>
  <si>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</si>
  <si>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</si>
  <si>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</si>
  <si>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</si>
  <si>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</si>
  <si>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</si>
  <si>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</si>
  <si>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</si>
  <si>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</si>
  <si>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</si>
  <si>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</si>
  <si>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</si>
  <si>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</si>
  <si>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</si>
  <si>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</si>
  <si>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</si>
  <si>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</si>
  <si>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</si>
  <si>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</si>
  <si>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</si>
  <si>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</si>
  <si>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</si>
  <si>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</si>
  <si>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</si>
  <si>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</si>
  <si>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</si>
  <si>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</si>
  <si>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</si>
  <si>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</si>
  <si>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</si>
  <si>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</si>
  <si>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</si>
  <si>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</si>
  <si>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</si>
  <si>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</si>
  <si>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</si>
  <si>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</si>
  <si>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</si>
  <si>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</si>
  <si>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</si>
  <si>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</si>
  <si>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</si>
  <si>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</si>
  <si>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</si>
  <si>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</si>
  <si>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</si>
  <si>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</si>
  <si>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</si>
  <si>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</si>
  <si>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</si>
  <si>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</si>
  <si>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</si>
  <si>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</si>
  <si>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</si>
  <si>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</si>
  <si>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</si>
  <si>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</si>
  <si>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</si>
  <si>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</si>
  <si>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</si>
  <si>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</si>
  <si>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</si>
  <si>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</si>
  <si>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</si>
  <si>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</si>
  <si>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</si>
  <si>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</si>
  <si>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Ciencia y tecnología la servivio de la medicina</t>
  </si>
  <si>
    <t>Germán Cuervo</t>
  </si>
  <si>
    <t>Fotografía</t>
  </si>
  <si>
    <t>Esta imagen ya fue solicitada en el pasado</t>
  </si>
  <si>
    <t xml:space="preserve">CN_07_13_CO_REC10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</si>
</sst>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0"/>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1" fillId="0" borderId="0" xfId="0" applyFont="1" applyAlignment="1">
      <alignment vertical="center"/>
    </xf>
    <xf numFmtId="0" fontId="2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7</v>
      </c>
      <c r="D3" s="90"/>
      <c r="F3" s="82">
        <v>42214</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v>196514594</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CN_07_13_CO_REC10 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CN_07_13_CO_REC10 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190</v>
      </c>
      <c r="O10" s="2" t="str">
        <f>'Definición técnica de imagenes'!A12</f>
        <v>M12D</v>
      </c>
    </row>
    <row r="11" spans="1:16" s="11" customFormat="1" ht="13.9" customHeight="1" x14ac:dyDescent="0.25">
      <c r="A11" s="12" t="str">
        <f t="shared" ref="A11:A18" si="3">IF(OR(B11&lt;&gt;"",J11&lt;&gt;""),CONCATENATE(LEFT(A10,3),IF(MID(A10,4,2)+1&lt;10,CONCATENATE("0",MID(A10,4,2)+1))),"")</f>
        <v>IMG02</v>
      </c>
      <c r="B11" s="79">
        <v>208355944</v>
      </c>
      <c r="C11" s="20" t="str">
        <f t="shared" si="0"/>
        <v>Recurso M101</v>
      </c>
      <c r="D11" s="63" t="s">
        <v>189</v>
      </c>
      <c r="E11" s="63" t="s">
        <v>155</v>
      </c>
      <c r="F11" s="13" t="str">
        <f t="shared" ref="F11:F74" ca="1" si="4">IF(OR(B11&lt;&gt;"",J11&lt;&gt;""),CONCATENATE($C$7,"_",$A11,IF($G$4="Cuaderno de Estudio","_small",CONCATENATE(IF(I11="","","n"),IF(LEFT($G$5,1)="F",".jpg",".png")))),"")</f>
        <v>CN_07_13_CO_REC10 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CN_07_13_CO_REC10 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190</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2015-07-30T00:52:17Z</dcterms:modified>
</cp:coreProperties>
</file>