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F12" i="1" l="1"/>
  <c r="G12" i="1"/>
  <c r="C1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3" i="1"/>
  <c r="A14" i="1"/>
  <c r="A15" i="1"/>
  <c r="A16" i="1"/>
  <c r="A17" i="1"/>
  <c r="A18"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3" i="1"/>
  <c r="C14" i="1"/>
  <c r="C15" i="1"/>
  <c r="C16" i="1"/>
  <c r="C17" i="1"/>
  <c r="C18" i="1"/>
  <c r="C19" i="1"/>
  <c r="C20" i="1"/>
  <c r="C21" i="1"/>
  <c r="C22" i="1"/>
  <c r="C10" i="1"/>
  <c r="F5" i="1"/>
  <c r="I21" i="2"/>
  <c r="K45" i="2"/>
  <c r="H21" i="2"/>
  <c r="J21" i="2"/>
  <c r="D17" i="2"/>
  <c r="D5" i="2"/>
  <c r="G10" i="1"/>
  <c r="I11" i="1"/>
  <c r="H11" i="1"/>
  <c r="C11" i="1"/>
  <c r="F11" i="1"/>
  <c r="G11" i="1"/>
</calcChain>
</file>

<file path=xl/sharedStrings.xml><?xml version="1.0" encoding="utf-8"?>
<sst xmlns="http://schemas.openxmlformats.org/spreadsheetml/2006/main" count="231" uniqueCount="155">
  <si>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</si>
  <si>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</si>
  <si>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</si>
  <si>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</si>
  <si>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</si>
  <si>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</si>
  <si>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</si>
  <si>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</si>
  <si>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</si>
  <si>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</si>
  <si>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</si>
  <si>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</si>
  <si>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</si>
  <si>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</si>
  <si>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</si>
  <si>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</si>
  <si>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</si>
  <si>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</si>
  <si>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</si>
  <si>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</si>
  <si>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</si>
  <si>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</si>
  <si>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</si>
  <si>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</si>
  <si>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</si>
  <si>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</si>
  <si>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</si>
  <si>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</si>
  <si>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</si>
  <si>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</si>
  <si>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</si>
  <si>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</si>
  <si>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</si>
  <si>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</si>
  <si>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</si>
  <si>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</si>
  <si>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</si>
  <si>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</si>
  <si>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</si>
  <si>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</si>
  <si>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</si>
  <si>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</si>
  <si>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</si>
  <si>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</si>
  <si>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</si>
  <si>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</si>
  <si>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</si>
  <si>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</si>
  <si>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</si>
  <si>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</si>
  <si>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</si>
  <si>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</si>
  <si>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</si>
  <si>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</si>
  <si>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</si>
  <si>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</si>
  <si>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</si>
  <si>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</si>
  <si>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</si>
  <si>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</si>
  <si>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</si>
  <si>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</si>
  <si>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</si>
  <si>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</si>
  <si>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</si>
  <si>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</si>
  <si>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</si>
  <si>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</si>
  <si>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</si>
  <si>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</si>
  <si>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</si>
  <si>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</si>
  <si>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</si>
  <si>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</si>
  <si>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</si>
  <si>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</si>
  <si>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</si>
  <si>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</si>
  <si>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</si>
  <si>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</si>
  <si>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</si>
  <si>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</si>
  <si>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</si>
  <si>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</si>
  <si>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</si>
  <si>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</si>
  <si>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</si>
  <si>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</si>
  <si>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</si>
  <si>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</si>
  <si>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</si>
  <si>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</si>
  <si>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</si>
  <si>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</si>
  <si>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</si>
  <si>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</si>
  <si>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</si>
  <si>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</si>
  <si>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</si>
  <si>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</si>
  <si>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</si>
  <si>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</si>
  <si>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</si>
  <si>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</si>
  <si>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</si>
  <si>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</si>
  <si>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</si>
  <si>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</si>
  <si>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</si>
  <si>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</si>
  <si>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</si>
  <si>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</si>
  <si>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</si>
  <si>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</si>
  <si>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</si>
  <si>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</si>
  <si>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</si>
  <si>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</si>
  <si>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</si>
  <si>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</si>
  <si>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</si>
  <si>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</si>
  <si>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</si>
  <si>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</si>
  <si>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</si>
  <si>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</si>
  <si>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</si>
  <si>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</si>
  <si>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</si>
  <si>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</si>
  <si>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</si>
  <si>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</si>
  <si>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</si>
  <si>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</si>
  <si>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</si>
  <si>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</si>
  <si>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</si>
  <si>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</si>
  <si>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</si>
  <si>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</si>
  <si>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</si>
  <si>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</si>
  <si>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</si>
  <si>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</si>
  <si>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</si>
  <si>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</si>
  <si>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</si>
  <si>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CN_11_10_REC_80</t>
  </si>
  <si>
    <t>Código Shutterstock 208096033</t>
  </si>
  <si>
    <t>Fotografía</t>
  </si>
  <si>
    <t>IMG02</t>
  </si>
  <si>
    <t xml:space="preserve">
Código Shutterstock 131939336
</t>
  </si>
  <si>
    <t>IMG03</t>
  </si>
  <si>
    <t xml:space="preserve">Ver descripción y observaciones </t>
  </si>
  <si>
    <t>La imagen se busco con creative commons: https://www.google.com/search?site=imghp&amp;tbm=isch&amp;q=hibridaci%C3%B3n%20del%20carbono&amp;tbs=sur:fc#imgdii=_&amp;imgrc=K8Mu5BqmNXIr8M%253A%3BV0sRLFMFu_WvlM%3Bhttp%253A%252F%252Fupload.wikimedia.org%252Fwikipedia%252Fcommons%252Fe%252Fe8%252FTetrahedral-angle-3D-balls.png%3Bhttp%253A%252F%252Fde.wikipedia.org%252Fwiki%252FHybridorbital%3B1091%3B1100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</si>
</sst>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22" fillId="0" borderId="0" xfId="0" applyFont="1" applyAlignment="1">
      <alignment horizontal="left" vertical="center" indent="3"/>
    </xf>
    <xf numFmtId="0" fontId="22" fillId="0" borderId="36"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142876</xdr:colOff>
      <xdr:row>9</xdr:row>
      <xdr:rowOff>111125</xdr:rowOff>
    </xdr:from>
    <xdr:to>
      <xdr:col>9</xdr:col>
      <xdr:colOff>2524126</xdr:colOff>
      <xdr:row>9</xdr:row>
      <xdr:rowOff>1745615</xdr:rowOff>
    </xdr:to>
    <xdr:pic>
      <xdr:nvPicPr>
        <xdr:cNvPr id="2" name="Imagen 1" descr="http://thumb101.shutterstock.com/display_pic_with_logo/2016437/208096033/stock-vector-triple-bond-orbitals-208096033.jpg"/>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11376" y="2063750"/>
          <a:ext cx="2381250" cy="1634490"/>
        </a:xfrm>
        <a:prstGeom prst="rect">
          <a:avLst/>
        </a:prstGeom>
        <a:noFill/>
        <a:ln>
          <a:noFill/>
        </a:ln>
      </xdr:spPr>
    </xdr:pic>
    <xdr:clientData/>
  </xdr:twoCellAnchor>
  <xdr:twoCellAnchor editAs="oneCell">
    <xdr:from>
      <xdr:col>9</xdr:col>
      <xdr:colOff>79376</xdr:colOff>
      <xdr:row>10</xdr:row>
      <xdr:rowOff>190500</xdr:rowOff>
    </xdr:from>
    <xdr:to>
      <xdr:col>9</xdr:col>
      <xdr:colOff>2619376</xdr:colOff>
      <xdr:row>10</xdr:row>
      <xdr:rowOff>2277745</xdr:rowOff>
    </xdr:to>
    <xdr:pic>
      <xdr:nvPicPr>
        <xdr:cNvPr id="3" name="Imagen 2" descr="http://thumb9.shutterstock.com/display_pic_with_logo/930136/131939336/stock-photo-ethylene-ethene-plant-hormone-and-polyethylene-pe-building-block-molecular-model-atoms-are-131939336.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732001" y="4699000"/>
          <a:ext cx="2540000" cy="2087245"/>
        </a:xfrm>
        <a:prstGeom prst="rect">
          <a:avLst/>
        </a:prstGeom>
        <a:noFill/>
        <a:ln>
          <a:noFill/>
        </a:ln>
      </xdr:spPr>
    </xdr:pic>
    <xdr:clientData/>
  </xdr:twoCellAnchor>
  <xdr:twoCellAnchor editAs="oneCell">
    <xdr:from>
      <xdr:col>9</xdr:col>
      <xdr:colOff>476250</xdr:colOff>
      <xdr:row>11</xdr:row>
      <xdr:rowOff>381000</xdr:rowOff>
    </xdr:from>
    <xdr:to>
      <xdr:col>9</xdr:col>
      <xdr:colOff>2174874</xdr:colOff>
      <xdr:row>11</xdr:row>
      <xdr:rowOff>2111375</xdr:rowOff>
    </xdr:to>
    <xdr:pic>
      <xdr:nvPicPr>
        <xdr:cNvPr id="4" name="Imagen 3" descr="http://upload.wikimedia.org/wikipedia/commons/e/e8/Tetrahedral-angle-3D-balls.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135225" y="7419975"/>
          <a:ext cx="1698624" cy="17303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0" activePane="bottomLeft" state="frozen"/>
      <selection pane="bottomLeft" activeCell="J1" sqref="J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2" t="s">
        <v>22</v>
      </c>
      <c r="D2" s="83"/>
      <c r="F2" s="75" t="s">
        <v>0</v>
      </c>
      <c r="G2" s="76"/>
      <c r="H2" s="49"/>
      <c r="I2" s="49"/>
      <c r="J2" s="16"/>
    </row>
    <row r="3" spans="1:16" ht="15.75" x14ac:dyDescent="0.25">
      <c r="A3" s="1"/>
      <c r="B3" s="4" t="s">
        <v>8</v>
      </c>
      <c r="C3" s="84">
        <v>11</v>
      </c>
      <c r="D3" s="85"/>
      <c r="F3" s="77"/>
      <c r="G3" s="78"/>
      <c r="H3" s="49"/>
      <c r="I3" s="49"/>
      <c r="J3" s="16"/>
    </row>
    <row r="4" spans="1:16" ht="16.5" x14ac:dyDescent="0.3">
      <c r="A4" s="1"/>
      <c r="B4" s="4" t="s">
        <v>54</v>
      </c>
      <c r="C4" s="84" t="s">
        <v>145</v>
      </c>
      <c r="D4" s="85"/>
      <c r="E4" s="5"/>
      <c r="F4" s="48" t="s">
        <v>55</v>
      </c>
      <c r="G4" s="47" t="s">
        <v>56</v>
      </c>
      <c r="H4" s="49"/>
      <c r="I4" s="49"/>
      <c r="J4" s="16"/>
      <c r="K4" s="16"/>
    </row>
    <row r="5" spans="1:16" ht="16.5" thickBot="1" x14ac:dyDescent="0.3">
      <c r="A5" s="1"/>
      <c r="B5" s="6" t="s">
        <v>1</v>
      </c>
      <c r="C5" s="86" t="s">
        <v>146</v>
      </c>
      <c r="D5" s="87"/>
      <c r="E5" s="5"/>
      <c r="F5" s="46" t="str">
        <f>IF(G4="Recurso","Motor del recurso","")</f>
        <v>Motor del recurso</v>
      </c>
      <c r="G5" s="46" t="s">
        <v>69</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9" t="s">
        <v>62</v>
      </c>
      <c r="G8" s="80"/>
      <c r="H8" s="80"/>
      <c r="I8" s="81"/>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200.1" customHeight="1" x14ac:dyDescent="0.25">
      <c r="A10" s="13" t="s">
        <v>142</v>
      </c>
      <c r="B10" s="13" t="s">
        <v>148</v>
      </c>
      <c r="C10" s="27" t="str">
        <f>IF(OR(B10&lt;&gt;"",J10&lt;&gt;""),IF($G$4="Recurso",CONCATENATE($G$4," ",$G$5),$G$4),"")</f>
        <v>Recurso M3A</v>
      </c>
      <c r="D10" s="14" t="s">
        <v>149</v>
      </c>
      <c r="E10" s="14"/>
      <c r="F10" s="14" t="str">
        <f>IF(OR(B10&lt;&gt;"",J10&lt;&gt;""),CONCATENATE($C$7,"_",$A10,IF($G$4="Cuaderno de Estudio","_small",CONCATENATE(IF(I10="","","n"),IF(LEFT($G$5,1)="F",".jpg",".png")))),"")</f>
        <v>CN_11_10_REC_80_IMG01.png</v>
      </c>
      <c r="G10" s="14" t="str">
        <f>IF(F10&lt;&gt;"",IF($G$4="Recurso",IF(LEFT($G$5,1)="M",VLOOKUP($G$5,'Definición técnica de imagenes'!$A$3:$G$17,5,FALSE),IF($G$5="F1",'Definición técnica de imagenes'!$E$15,'Definición técnica de imagenes'!$F$13)),'Definición técnica de imagenes'!$E$16),"")</f>
        <v>110 x 110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200.1" customHeight="1" x14ac:dyDescent="0.25">
      <c r="A11" s="13" t="s">
        <v>150</v>
      </c>
      <c r="B11" s="74" t="s">
        <v>151</v>
      </c>
      <c r="C11" s="27" t="str">
        <f t="shared" ref="C11:C74" si="0">IF(OR(B11&lt;&gt;"",J11&lt;&gt;""),IF($G$4="Recurso",CONCATENATE($G$4," ",$G$5),$G$4),"")</f>
        <v>Recurso M3A</v>
      </c>
      <c r="D11" s="14" t="s">
        <v>149</v>
      </c>
      <c r="E11" s="14"/>
      <c r="F11" s="14" t="str">
        <f t="shared" ref="F11:F74" si="1">IF(OR(B11&lt;&gt;"",J11&lt;&gt;""),CONCATENATE($C$7,"_",$A11,IF($G$4="Cuaderno de Estudio","_small",CONCATENATE(IF(I11="","","n"),IF(LEFT($G$5,1)="F",".jpg",".png")))),"")</f>
        <v>CN_11_10_REC_80_IMG02.png</v>
      </c>
      <c r="G11" s="14" t="str">
        <f>IF(F11&lt;&gt;"",IF($G$4="Recurso",IF(LEFT($G$5,1)="M",VLOOKUP($G$5,'Definición técnica de imagenes'!$A$3:$G$17,5,FALSE),IF($G$5="F1",'Definición técnica de imagenes'!$E$15,'Definición técnica de imagenes'!$F$13)),'Definición técnica de imagenes'!$E$16),"")</f>
        <v>110 x 110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252.75" customHeight="1" x14ac:dyDescent="0.25">
      <c r="A12" s="13" t="s">
        <v>152</v>
      </c>
      <c r="B12" s="27" t="s">
        <v>153</v>
      </c>
      <c r="C12" s="27" t="str">
        <f t="shared" si="0"/>
        <v>Recurso M3A</v>
      </c>
      <c r="D12" s="14" t="s">
        <v>149</v>
      </c>
      <c r="E12" s="14"/>
      <c r="F12" s="14" t="str">
        <f t="shared" ref="F12" si="3">IF(OR(B12&lt;&gt;"",J12&lt;&gt;""),CONCATENATE($C$7,"_",$A12,IF($G$4="Cuaderno de Estudio","_small",CONCATENATE(IF(I12="","","n"),IF(LEFT($G$5,1)="F",".jpg",".png")))),"")</f>
        <v>CN_11_10_REC_80_IMG03.png</v>
      </c>
      <c r="G12" s="14" t="str">
        <f>IF(F12&lt;&gt;"",IF($G$4="Recurso",IF(LEFT($G$5,1)="M",VLOOKUP($G$5,'Definición técnica de imagenes'!$A$3:$G$17,5,FALSE),IF($G$5="F1",'Definición técnica de imagenes'!$E$15,'Definición técnica de imagenes'!$F$13)),'Definición técnica de imagenes'!$E$16),"")</f>
        <v>110 x 110 px</v>
      </c>
      <c r="H12" s="14"/>
      <c r="I12" s="14"/>
      <c r="J12" s="19"/>
      <c r="K12" s="19" t="s">
        <v>154</v>
      </c>
    </row>
    <row r="13" spans="1:16" s="12" customFormat="1" x14ac:dyDescent="0.25">
      <c r="A13" s="13" t="str">
        <f t="shared" ref="A13:A18" si="4">IF(OR(B13&lt;&gt;"",J13&lt;&gt;""),CONCATENATE(LEFT(A12,3),IF(MID(A12,4,2)+1&lt;10,CONCATENATE("0",MID(A12,4,2)+1))),"")</f>
        <v/>
      </c>
      <c r="B13" s="7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4"/>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4"/>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4"/>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4"/>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4"/>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5">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5"/>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5"/>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5"/>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5"/>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5"/>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5"/>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5"/>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5"/>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5"/>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5"/>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5"/>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5"/>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5"/>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5"/>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5"/>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5"/>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5"/>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5"/>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5"/>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5"/>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5"/>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5"/>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5"/>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5"/>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5"/>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5"/>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5"/>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5"/>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5"/>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5"/>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5"/>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5"/>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5"/>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5"/>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5"/>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5"/>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5"/>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5"/>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5"/>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5"/>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5"/>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5"/>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5"/>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5"/>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5"/>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5"/>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5"/>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5"/>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5"/>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5"/>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5"/>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5"/>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5"/>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5"/>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5"/>
        <v/>
      </c>
      <c r="B75" s="13"/>
      <c r="C75" s="27" t="str">
        <f t="shared" ref="C75:C108" si="6">IF(OR(B75&lt;&gt;"",J75&lt;&gt;""),IF($G$4="Recurso",CONCATENATE($G$4," ",$G$5),$G$4),"")</f>
        <v/>
      </c>
      <c r="D75" s="14"/>
      <c r="E75" s="14"/>
      <c r="F75" s="14" t="str">
        <f t="shared" ref="F75:F108" si="7">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8">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5"/>
        <v/>
      </c>
      <c r="B76" s="13"/>
      <c r="C76" s="27" t="str">
        <f t="shared" si="6"/>
        <v/>
      </c>
      <c r="D76" s="14"/>
      <c r="E76" s="14"/>
      <c r="F76" s="14" t="str">
        <f t="shared" si="7"/>
        <v/>
      </c>
      <c r="G76" s="14" t="str">
        <f>IF(F76&lt;&gt;"",IF($G$4="Recurso",IF(LEFT($G$5,1)="M",VLOOKUP($G$5,'Definición técnica de imagenes'!$A$3:$G$17,5,FALSE),IF($G$5="F1",'Definición técnica de imagenes'!$E$15,'Definición técnica de imagenes'!$F$13)),'Definición técnica de imagenes'!$E$16),"")</f>
        <v/>
      </c>
      <c r="H76" s="14" t="str">
        <f t="shared" si="8"/>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5"/>
        <v/>
      </c>
      <c r="B77" s="13"/>
      <c r="C77" s="27" t="str">
        <f t="shared" si="6"/>
        <v/>
      </c>
      <c r="D77" s="14"/>
      <c r="E77" s="14"/>
      <c r="F77" s="14" t="str">
        <f t="shared" si="7"/>
        <v/>
      </c>
      <c r="G77" s="14" t="str">
        <f>IF(F77&lt;&gt;"",IF($G$4="Recurso",IF(LEFT($G$5,1)="M",VLOOKUP($G$5,'Definición técnica de imagenes'!$A$3:$G$17,5,FALSE),IF($G$5="F1",'Definición técnica de imagenes'!$E$15,'Definición técnica de imagenes'!$F$13)),'Definición técnica de imagenes'!$E$16),"")</f>
        <v/>
      </c>
      <c r="H77" s="14" t="str">
        <f t="shared" si="8"/>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5"/>
        <v/>
      </c>
      <c r="B78" s="13"/>
      <c r="C78" s="27" t="str">
        <f t="shared" si="6"/>
        <v/>
      </c>
      <c r="D78" s="14"/>
      <c r="E78" s="14"/>
      <c r="F78" s="14" t="str">
        <f t="shared" si="7"/>
        <v/>
      </c>
      <c r="G78" s="14" t="str">
        <f>IF(F78&lt;&gt;"",IF($G$4="Recurso",IF(LEFT($G$5,1)="M",VLOOKUP($G$5,'Definición técnica de imagenes'!$A$3:$G$17,5,FALSE),IF($G$5="F1",'Definición técnica de imagenes'!$E$15,'Definición técnica de imagenes'!$F$13)),'Definición técnica de imagenes'!$E$16),"")</f>
        <v/>
      </c>
      <c r="H78" s="14" t="str">
        <f t="shared" si="8"/>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5"/>
        <v/>
      </c>
      <c r="B79" s="13"/>
      <c r="C79" s="27" t="str">
        <f t="shared" si="6"/>
        <v/>
      </c>
      <c r="D79" s="14"/>
      <c r="E79" s="14"/>
      <c r="F79" s="14" t="str">
        <f t="shared" si="7"/>
        <v/>
      </c>
      <c r="G79" s="14" t="str">
        <f>IF(F79&lt;&gt;"",IF($G$4="Recurso",IF(LEFT($G$5,1)="M",VLOOKUP($G$5,'Definición técnica de imagenes'!$A$3:$G$17,5,FALSE),IF($G$5="F1",'Definición técnica de imagenes'!$E$15,'Definición técnica de imagenes'!$F$13)),'Definición técnica de imagenes'!$E$16),"")</f>
        <v/>
      </c>
      <c r="H79" s="14" t="str">
        <f t="shared" si="8"/>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5"/>
        <v/>
      </c>
      <c r="B80" s="13"/>
      <c r="C80" s="27" t="str">
        <f t="shared" si="6"/>
        <v/>
      </c>
      <c r="D80" s="14"/>
      <c r="E80" s="14"/>
      <c r="F80" s="14" t="str">
        <f t="shared" si="7"/>
        <v/>
      </c>
      <c r="G80" s="14" t="str">
        <f>IF(F80&lt;&gt;"",IF($G$4="Recurso",IF(LEFT($G$5,1)="M",VLOOKUP($G$5,'Definición técnica de imagenes'!$A$3:$G$17,5,FALSE),IF($G$5="F1",'Definición técnica de imagenes'!$E$15,'Definición técnica de imagenes'!$F$13)),'Definición técnica de imagenes'!$E$16),"")</f>
        <v/>
      </c>
      <c r="H80" s="14" t="str">
        <f t="shared" si="8"/>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5"/>
        <v/>
      </c>
      <c r="B81" s="13"/>
      <c r="C81" s="27" t="str">
        <f t="shared" si="6"/>
        <v/>
      </c>
      <c r="D81" s="14"/>
      <c r="E81" s="14"/>
      <c r="F81" s="14" t="str">
        <f t="shared" si="7"/>
        <v/>
      </c>
      <c r="G81" s="14" t="str">
        <f>IF(F81&lt;&gt;"",IF($G$4="Recurso",IF(LEFT($G$5,1)="M",VLOOKUP($G$5,'Definición técnica de imagenes'!$A$3:$G$17,5,FALSE),IF($G$5="F1",'Definición técnica de imagenes'!$E$15,'Definición técnica de imagenes'!$F$13)),'Definición técnica de imagenes'!$E$16),"")</f>
        <v/>
      </c>
      <c r="H81" s="14" t="str">
        <f t="shared" si="8"/>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5"/>
        <v/>
      </c>
      <c r="B82" s="13"/>
      <c r="C82" s="27" t="str">
        <f t="shared" si="6"/>
        <v/>
      </c>
      <c r="D82" s="14"/>
      <c r="E82" s="14"/>
      <c r="F82" s="14" t="str">
        <f t="shared" si="7"/>
        <v/>
      </c>
      <c r="G82" s="14" t="str">
        <f>IF(F82&lt;&gt;"",IF($G$4="Recurso",IF(LEFT($G$5,1)="M",VLOOKUP($G$5,'Definición técnica de imagenes'!$A$3:$G$17,5,FALSE),IF($G$5="F1",'Definición técnica de imagenes'!$E$15,'Definición técnica de imagenes'!$F$13)),'Definición técnica de imagenes'!$E$16),"")</f>
        <v/>
      </c>
      <c r="H82" s="14" t="str">
        <f t="shared" si="8"/>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5"/>
        <v/>
      </c>
      <c r="B83" s="13"/>
      <c r="C83" s="27" t="str">
        <f t="shared" si="6"/>
        <v/>
      </c>
      <c r="D83" s="14"/>
      <c r="E83" s="14"/>
      <c r="F83" s="14" t="str">
        <f t="shared" si="7"/>
        <v/>
      </c>
      <c r="G83" s="14" t="str">
        <f>IF(F83&lt;&gt;"",IF($G$4="Recurso",IF(LEFT($G$5,1)="M",VLOOKUP($G$5,'Definición técnica de imagenes'!$A$3:$G$17,5,FALSE),IF($G$5="F1",'Definición técnica de imagenes'!$E$15,'Definición técnica de imagenes'!$F$13)),'Definición técnica de imagenes'!$E$16),"")</f>
        <v/>
      </c>
      <c r="H83" s="14" t="str">
        <f t="shared" si="8"/>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9">IF(OR(B84&lt;&gt;"",J84&lt;&gt;""),CONCATENATE(LEFT(A83,3),IF(MID(A83,4,2)+1&lt;10,CONCATENATE("0",MID(A83,4,2)+1),MID(A83,4,2)+1)),"")</f>
        <v/>
      </c>
      <c r="B84" s="13"/>
      <c r="C84" s="27" t="str">
        <f t="shared" si="6"/>
        <v/>
      </c>
      <c r="D84" s="14"/>
      <c r="E84" s="14"/>
      <c r="F84" s="14" t="str">
        <f t="shared" si="7"/>
        <v/>
      </c>
      <c r="G84" s="14" t="str">
        <f>IF(F84&lt;&gt;"",IF($G$4="Recurso",IF(LEFT($G$5,1)="M",VLOOKUP($G$5,'Definición técnica de imagenes'!$A$3:$G$17,5,FALSE),IF($G$5="F1",'Definición técnica de imagenes'!$E$15,'Definición técnica de imagenes'!$F$13)),'Definición técnica de imagenes'!$E$16),"")</f>
        <v/>
      </c>
      <c r="H84" s="14" t="str">
        <f t="shared" si="8"/>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9"/>
        <v/>
      </c>
      <c r="B85" s="13"/>
      <c r="C85" s="27" t="str">
        <f t="shared" si="6"/>
        <v/>
      </c>
      <c r="D85" s="14"/>
      <c r="E85" s="14"/>
      <c r="F85" s="14" t="str">
        <f t="shared" si="7"/>
        <v/>
      </c>
      <c r="G85" s="14" t="str">
        <f>IF(F85&lt;&gt;"",IF($G$4="Recurso",IF(LEFT($G$5,1)="M",VLOOKUP($G$5,'Definición técnica de imagenes'!$A$3:$G$17,5,FALSE),IF($G$5="F1",'Definición técnica de imagenes'!$E$15,'Definición técnica de imagenes'!$F$13)),'Definición técnica de imagenes'!$E$16),"")</f>
        <v/>
      </c>
      <c r="H85" s="14" t="str">
        <f t="shared" si="8"/>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9"/>
        <v/>
      </c>
      <c r="B86" s="13"/>
      <c r="C86" s="27" t="str">
        <f t="shared" si="6"/>
        <v/>
      </c>
      <c r="D86" s="14"/>
      <c r="E86" s="14"/>
      <c r="F86" s="14" t="str">
        <f t="shared" si="7"/>
        <v/>
      </c>
      <c r="G86" s="14" t="str">
        <f>IF(F86&lt;&gt;"",IF($G$4="Recurso",IF(LEFT($G$5,1)="M",VLOOKUP($G$5,'Definición técnica de imagenes'!$A$3:$G$17,5,FALSE),IF($G$5="F1",'Definición técnica de imagenes'!$E$15,'Definición técnica de imagenes'!$F$13)),'Definición técnica de imagenes'!$E$16),"")</f>
        <v/>
      </c>
      <c r="H86" s="14" t="str">
        <f t="shared" si="8"/>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9"/>
        <v/>
      </c>
      <c r="B87" s="13"/>
      <c r="C87" s="27" t="str">
        <f t="shared" si="6"/>
        <v/>
      </c>
      <c r="D87" s="14"/>
      <c r="E87" s="14"/>
      <c r="F87" s="14" t="str">
        <f t="shared" si="7"/>
        <v/>
      </c>
      <c r="G87" s="14" t="str">
        <f>IF(F87&lt;&gt;"",IF($G$4="Recurso",IF(LEFT($G$5,1)="M",VLOOKUP($G$5,'Definición técnica de imagenes'!$A$3:$G$17,5,FALSE),IF($G$5="F1",'Definición técnica de imagenes'!$E$15,'Definición técnica de imagenes'!$F$13)),'Definición técnica de imagenes'!$E$16),"")</f>
        <v/>
      </c>
      <c r="H87" s="14" t="str">
        <f t="shared" si="8"/>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9"/>
        <v/>
      </c>
      <c r="B88" s="13"/>
      <c r="C88" s="27" t="str">
        <f t="shared" si="6"/>
        <v/>
      </c>
      <c r="D88" s="14"/>
      <c r="E88" s="14"/>
      <c r="F88" s="14" t="str">
        <f t="shared" si="7"/>
        <v/>
      </c>
      <c r="G88" s="14" t="str">
        <f>IF(F88&lt;&gt;"",IF($G$4="Recurso",IF(LEFT($G$5,1)="M",VLOOKUP($G$5,'Definición técnica de imagenes'!$A$3:$G$17,5,FALSE),IF($G$5="F1",'Definición técnica de imagenes'!$E$15,'Definición técnica de imagenes'!$F$13)),'Definición técnica de imagenes'!$E$16),"")</f>
        <v/>
      </c>
      <c r="H88" s="14" t="str">
        <f t="shared" si="8"/>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9"/>
        <v/>
      </c>
      <c r="B89" s="13"/>
      <c r="C89" s="27" t="str">
        <f t="shared" si="6"/>
        <v/>
      </c>
      <c r="D89" s="14"/>
      <c r="E89" s="14"/>
      <c r="F89" s="14" t="str">
        <f t="shared" si="7"/>
        <v/>
      </c>
      <c r="G89" s="14" t="str">
        <f>IF(F89&lt;&gt;"",IF($G$4="Recurso",IF(LEFT($G$5,1)="M",VLOOKUP($G$5,'Definición técnica de imagenes'!$A$3:$G$17,5,FALSE),IF($G$5="F1",'Definición técnica de imagenes'!$E$15,'Definición técnica de imagenes'!$F$13)),'Definición técnica de imagenes'!$E$16),"")</f>
        <v/>
      </c>
      <c r="H89" s="14" t="str">
        <f t="shared" si="8"/>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9"/>
        <v/>
      </c>
      <c r="B90" s="13"/>
      <c r="C90" s="27" t="str">
        <f t="shared" si="6"/>
        <v/>
      </c>
      <c r="D90" s="14"/>
      <c r="E90" s="14"/>
      <c r="F90" s="14" t="str">
        <f t="shared" si="7"/>
        <v/>
      </c>
      <c r="G90" s="14" t="str">
        <f>IF(F90&lt;&gt;"",IF($G$4="Recurso",IF(LEFT($G$5,1)="M",VLOOKUP($G$5,'Definición técnica de imagenes'!$A$3:$G$17,5,FALSE),IF($G$5="F1",'Definición técnica de imagenes'!$E$15,'Definición técnica de imagenes'!$F$13)),'Definición técnica de imagenes'!$E$16),"")</f>
        <v/>
      </c>
      <c r="H90" s="14" t="str">
        <f t="shared" si="8"/>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9"/>
        <v/>
      </c>
      <c r="B91" s="13"/>
      <c r="C91" s="27" t="str">
        <f t="shared" si="6"/>
        <v/>
      </c>
      <c r="D91" s="14"/>
      <c r="E91" s="14"/>
      <c r="F91" s="14" t="str">
        <f t="shared" si="7"/>
        <v/>
      </c>
      <c r="G91" s="14" t="str">
        <f>IF(F91&lt;&gt;"",IF($G$4="Recurso",IF(LEFT($G$5,1)="M",VLOOKUP($G$5,'Definición técnica de imagenes'!$A$3:$G$17,5,FALSE),IF($G$5="F1",'Definición técnica de imagenes'!$E$15,'Definición técnica de imagenes'!$F$13)),'Definición técnica de imagenes'!$E$16),"")</f>
        <v/>
      </c>
      <c r="H91" s="14" t="str">
        <f t="shared" si="8"/>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9"/>
        <v/>
      </c>
      <c r="B92" s="13"/>
      <c r="C92" s="27" t="str">
        <f t="shared" si="6"/>
        <v/>
      </c>
      <c r="D92" s="14"/>
      <c r="E92" s="14"/>
      <c r="F92" s="14" t="str">
        <f t="shared" si="7"/>
        <v/>
      </c>
      <c r="G92" s="14" t="str">
        <f>IF(F92&lt;&gt;"",IF($G$4="Recurso",IF(LEFT($G$5,1)="M",VLOOKUP($G$5,'Definición técnica de imagenes'!$A$3:$G$17,5,FALSE),IF($G$5="F1",'Definición técnica de imagenes'!$E$15,'Definición técnica de imagenes'!$F$13)),'Definición técnica de imagenes'!$E$16),"")</f>
        <v/>
      </c>
      <c r="H92" s="14" t="str">
        <f t="shared" si="8"/>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9"/>
        <v/>
      </c>
      <c r="B93" s="13"/>
      <c r="C93" s="27" t="str">
        <f t="shared" si="6"/>
        <v/>
      </c>
      <c r="D93" s="14"/>
      <c r="E93" s="14"/>
      <c r="F93" s="14" t="str">
        <f t="shared" si="7"/>
        <v/>
      </c>
      <c r="G93" s="14" t="str">
        <f>IF(F93&lt;&gt;"",IF($G$4="Recurso",IF(LEFT($G$5,1)="M",VLOOKUP($G$5,'Definición técnica de imagenes'!$A$3:$G$17,5,FALSE),IF($G$5="F1",'Definición técnica de imagenes'!$E$15,'Definición técnica de imagenes'!$F$13)),'Definición técnica de imagenes'!$E$16),"")</f>
        <v/>
      </c>
      <c r="H93" s="14" t="str">
        <f t="shared" si="8"/>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9"/>
        <v/>
      </c>
      <c r="B94" s="13"/>
      <c r="C94" s="27" t="str">
        <f t="shared" si="6"/>
        <v/>
      </c>
      <c r="D94" s="14"/>
      <c r="E94" s="14"/>
      <c r="F94" s="14" t="str">
        <f t="shared" si="7"/>
        <v/>
      </c>
      <c r="G94" s="14" t="str">
        <f>IF(F94&lt;&gt;"",IF($G$4="Recurso",IF(LEFT($G$5,1)="M",VLOOKUP($G$5,'Definición técnica de imagenes'!$A$3:$G$17,5,FALSE),IF($G$5="F1",'Definición técnica de imagenes'!$E$15,'Definición técnica de imagenes'!$F$13)),'Definición técnica de imagenes'!$E$16),"")</f>
        <v/>
      </c>
      <c r="H94" s="14" t="str">
        <f t="shared" si="8"/>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9"/>
        <v/>
      </c>
      <c r="B95" s="13"/>
      <c r="C95" s="27" t="str">
        <f t="shared" si="6"/>
        <v/>
      </c>
      <c r="D95" s="14"/>
      <c r="E95" s="14"/>
      <c r="F95" s="14" t="str">
        <f t="shared" si="7"/>
        <v/>
      </c>
      <c r="G95" s="14" t="str">
        <f>IF(F95&lt;&gt;"",IF($G$4="Recurso",IF(LEFT($G$5,1)="M",VLOOKUP($G$5,'Definición técnica de imagenes'!$A$3:$G$17,5,FALSE),IF($G$5="F1",'Definición técnica de imagenes'!$E$15,'Definición técnica de imagenes'!$F$13)),'Definición técnica de imagenes'!$E$16),"")</f>
        <v/>
      </c>
      <c r="H95" s="14" t="str">
        <f t="shared" si="8"/>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9"/>
        <v/>
      </c>
      <c r="B96" s="13"/>
      <c r="C96" s="27" t="str">
        <f t="shared" si="6"/>
        <v/>
      </c>
      <c r="D96" s="14"/>
      <c r="E96" s="14"/>
      <c r="F96" s="14" t="str">
        <f t="shared" si="7"/>
        <v/>
      </c>
      <c r="G96" s="14" t="str">
        <f>IF(F96&lt;&gt;"",IF($G$4="Recurso",IF(LEFT($G$5,1)="M",VLOOKUP($G$5,'Definición técnica de imagenes'!$A$3:$G$17,5,FALSE),IF($G$5="F1",'Definición técnica de imagenes'!$E$15,'Definición técnica de imagenes'!$F$13)),'Definición técnica de imagenes'!$E$16),"")</f>
        <v/>
      </c>
      <c r="H96" s="14" t="str">
        <f t="shared" si="8"/>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9"/>
        <v/>
      </c>
      <c r="B97" s="13"/>
      <c r="C97" s="27" t="str">
        <f t="shared" si="6"/>
        <v/>
      </c>
      <c r="D97" s="14"/>
      <c r="E97" s="14"/>
      <c r="F97" s="14" t="str">
        <f t="shared" si="7"/>
        <v/>
      </c>
      <c r="G97" s="14" t="str">
        <f>IF(F97&lt;&gt;"",IF($G$4="Recurso",IF(LEFT($G$5,1)="M",VLOOKUP($G$5,'Definición técnica de imagenes'!$A$3:$G$17,5,FALSE),IF($G$5="F1",'Definición técnica de imagenes'!$E$15,'Definición técnica de imagenes'!$F$13)),'Definición técnica de imagenes'!$E$16),"")</f>
        <v/>
      </c>
      <c r="H97" s="14" t="str">
        <f t="shared" si="8"/>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9"/>
        <v/>
      </c>
      <c r="B98" s="13"/>
      <c r="C98" s="27" t="str">
        <f t="shared" si="6"/>
        <v/>
      </c>
      <c r="D98" s="14"/>
      <c r="E98" s="14"/>
      <c r="F98" s="14" t="str">
        <f t="shared" si="7"/>
        <v/>
      </c>
      <c r="G98" s="14" t="str">
        <f>IF(F98&lt;&gt;"",IF($G$4="Recurso",IF(LEFT($G$5,1)="M",VLOOKUP($G$5,'Definición técnica de imagenes'!$A$3:$G$17,5,FALSE),IF($G$5="F1",'Definición técnica de imagenes'!$E$15,'Definición técnica de imagenes'!$F$13)),'Definición técnica de imagenes'!$E$16),"")</f>
        <v/>
      </c>
      <c r="H98" s="14" t="str">
        <f t="shared" si="8"/>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9"/>
        <v/>
      </c>
      <c r="B99" s="13"/>
      <c r="C99" s="27" t="str">
        <f t="shared" si="6"/>
        <v/>
      </c>
      <c r="D99" s="14"/>
      <c r="E99" s="14"/>
      <c r="F99" s="14" t="str">
        <f t="shared" si="7"/>
        <v/>
      </c>
      <c r="G99" s="14" t="str">
        <f>IF(F99&lt;&gt;"",IF($G$4="Recurso",IF(LEFT($G$5,1)="M",VLOOKUP($G$5,'Definición técnica de imagenes'!$A$3:$G$17,5,FALSE),IF($G$5="F1",'Definición técnica de imagenes'!$E$15,'Definición técnica de imagenes'!$F$13)),'Definición técnica de imagenes'!$E$16),"")</f>
        <v/>
      </c>
      <c r="H99" s="14" t="str">
        <f t="shared" si="8"/>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9"/>
        <v/>
      </c>
      <c r="B100" s="13"/>
      <c r="C100" s="27" t="str">
        <f t="shared" si="6"/>
        <v/>
      </c>
      <c r="D100" s="14"/>
      <c r="E100" s="14"/>
      <c r="F100" s="14" t="str">
        <f t="shared" si="7"/>
        <v/>
      </c>
      <c r="G100" s="14" t="str">
        <f>IF(F100&lt;&gt;"",IF($G$4="Recurso",IF(LEFT($G$5,1)="M",VLOOKUP($G$5,'Definición técnica de imagenes'!$A$3:$G$17,5,FALSE),IF($G$5="F1",'Definición técnica de imagenes'!$E$15,'Definición técnica de imagenes'!$F$13)),'Definición técnica de imagenes'!$E$16),"")</f>
        <v/>
      </c>
      <c r="H100" s="14" t="str">
        <f t="shared" si="8"/>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9"/>
        <v/>
      </c>
      <c r="B101" s="13"/>
      <c r="C101" s="27" t="str">
        <f t="shared" si="6"/>
        <v/>
      </c>
      <c r="D101" s="14"/>
      <c r="E101" s="14"/>
      <c r="F101" s="14" t="str">
        <f t="shared" si="7"/>
        <v/>
      </c>
      <c r="G101" s="14" t="str">
        <f>IF(F101&lt;&gt;"",IF($G$4="Recurso",IF(LEFT($G$5,1)="M",VLOOKUP($G$5,'Definición técnica de imagenes'!$A$3:$G$17,5,FALSE),IF($G$5="F1",'Definición técnica de imagenes'!$E$15,'Definición técnica de imagenes'!$F$13)),'Definición técnica de imagenes'!$E$16),"")</f>
        <v/>
      </c>
      <c r="H101" s="14" t="str">
        <f t="shared" si="8"/>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9"/>
        <v/>
      </c>
      <c r="B102" s="13"/>
      <c r="C102" s="27" t="str">
        <f t="shared" si="6"/>
        <v/>
      </c>
      <c r="D102" s="14"/>
      <c r="E102" s="14"/>
      <c r="F102" s="14" t="str">
        <f t="shared" si="7"/>
        <v/>
      </c>
      <c r="G102" s="14" t="str">
        <f>IF(F102&lt;&gt;"",IF($G$4="Recurso",IF(LEFT($G$5,1)="M",VLOOKUP($G$5,'Definición técnica de imagenes'!$A$3:$G$17,5,FALSE),IF($G$5="F1",'Definición técnica de imagenes'!$E$15,'Definición técnica de imagenes'!$F$13)),'Definición técnica de imagenes'!$E$16),"")</f>
        <v/>
      </c>
      <c r="H102" s="14" t="str">
        <f t="shared" si="8"/>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9"/>
        <v/>
      </c>
      <c r="B103" s="13"/>
      <c r="C103" s="27" t="str">
        <f t="shared" si="6"/>
        <v/>
      </c>
      <c r="D103" s="14"/>
      <c r="E103" s="14"/>
      <c r="F103" s="14" t="str">
        <f t="shared" si="7"/>
        <v/>
      </c>
      <c r="G103" s="14" t="str">
        <f>IF(F103&lt;&gt;"",IF($G$4="Recurso",IF(LEFT($G$5,1)="M",VLOOKUP($G$5,'Definición técnica de imagenes'!$A$3:$G$17,5,FALSE),IF($G$5="F1",'Definición técnica de imagenes'!$E$15,'Definición técnica de imagenes'!$F$13)),'Definición técnica de imagenes'!$E$16),"")</f>
        <v/>
      </c>
      <c r="H103" s="14" t="str">
        <f t="shared" si="8"/>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9"/>
        <v/>
      </c>
      <c r="B104" s="13"/>
      <c r="C104" s="27" t="str">
        <f t="shared" si="6"/>
        <v/>
      </c>
      <c r="D104" s="14"/>
      <c r="E104" s="14"/>
      <c r="F104" s="14" t="str">
        <f t="shared" si="7"/>
        <v/>
      </c>
      <c r="G104" s="14" t="str">
        <f>IF(F104&lt;&gt;"",IF($G$4="Recurso",IF(LEFT($G$5,1)="M",VLOOKUP($G$5,'Definición técnica de imagenes'!$A$3:$G$17,5,FALSE),IF($G$5="F1",'Definición técnica de imagenes'!$E$15,'Definición técnica de imagenes'!$F$13)),'Definición técnica de imagenes'!$E$16),"")</f>
        <v/>
      </c>
      <c r="H104" s="14" t="str">
        <f t="shared" si="8"/>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9"/>
        <v/>
      </c>
      <c r="B105" s="13"/>
      <c r="C105" s="27" t="str">
        <f t="shared" si="6"/>
        <v/>
      </c>
      <c r="D105" s="14"/>
      <c r="E105" s="14"/>
      <c r="F105" s="14" t="str">
        <f t="shared" si="7"/>
        <v/>
      </c>
      <c r="G105" s="14" t="str">
        <f>IF(F105&lt;&gt;"",IF($G$4="Recurso",IF(LEFT($G$5,1)="M",VLOOKUP($G$5,'Definición técnica de imagenes'!$A$3:$G$17,5,FALSE),IF($G$5="F1",'Definición técnica de imagenes'!$E$15,'Definición técnica de imagenes'!$F$13)),'Definición técnica de imagenes'!$E$16),"")</f>
        <v/>
      </c>
      <c r="H105" s="14" t="str">
        <f t="shared" si="8"/>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9"/>
        <v/>
      </c>
      <c r="B106" s="13"/>
      <c r="C106" s="27" t="str">
        <f t="shared" si="6"/>
        <v/>
      </c>
      <c r="D106" s="14"/>
      <c r="E106" s="14"/>
      <c r="F106" s="14" t="str">
        <f t="shared" si="7"/>
        <v/>
      </c>
      <c r="G106" s="14" t="str">
        <f>IF(F106&lt;&gt;"",IF($G$4="Recurso",IF(LEFT($G$5,1)="M",VLOOKUP($G$5,'Definición técnica de imagenes'!$A$3:$G$17,5,FALSE),IF($G$5="F1",'Definición técnica de imagenes'!$E$15,'Definición técnica de imagenes'!$F$13)),'Definición técnica de imagenes'!$E$16),"")</f>
        <v/>
      </c>
      <c r="H106" s="14" t="str">
        <f t="shared" si="8"/>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9"/>
        <v/>
      </c>
      <c r="B107" s="13"/>
      <c r="C107" s="27" t="str">
        <f t="shared" si="6"/>
        <v/>
      </c>
      <c r="D107" s="14"/>
      <c r="E107" s="14"/>
      <c r="F107" s="14" t="str">
        <f t="shared" si="7"/>
        <v/>
      </c>
      <c r="G107" s="14" t="str">
        <f>IF(F107&lt;&gt;"",IF($G$4="Recurso",IF(LEFT($G$5,1)="M",VLOOKUP($G$5,'Definición técnica de imagenes'!$A$3:$G$17,5,FALSE),IF($G$5="F1",'Definición técnica de imagenes'!$E$15,'Definición técnica de imagenes'!$F$13)),'Definición técnica de imagenes'!$E$16),"")</f>
        <v/>
      </c>
      <c r="H107" s="14" t="str">
        <f t="shared" si="8"/>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9"/>
        <v/>
      </c>
      <c r="B108" s="13"/>
      <c r="C108" s="27" t="str">
        <f t="shared" si="6"/>
        <v/>
      </c>
      <c r="D108" s="14"/>
      <c r="E108" s="14"/>
      <c r="F108" s="14" t="str">
        <f t="shared" si="7"/>
        <v/>
      </c>
      <c r="G108" s="14" t="str">
        <f>IF(F108&lt;&gt;"",IF($G$4="Recurso",IF(LEFT($G$5,1)="M",VLOOKUP($G$5,'Definición técnica de imagenes'!$A$3:$G$17,5,FALSE),IF($G$5="F1",'Definición técnica de imagenes'!$E$15,'Definición técnica de imagenes'!$F$13)),'Definición técnica de imagenes'!$E$16),"")</f>
        <v/>
      </c>
      <c r="H108" s="14" t="str">
        <f t="shared" si="8"/>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2015-04-07T23:18:57Z</dcterms:modified>
</cp:coreProperties>
</file>