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German\Desktop\OHHHHHHHHHHHHHHH\Editor\Ecología\CN_06_07_CO\Recursos CN_06_07_CO\CN_06_07_CO_02_05_10_14_19_22_28 Solicitud gráfica\"/>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921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<sst xmlns="http://schemas.openxmlformats.org/spreadsheetml/2006/main" count="372" uniqueCount="191">
  <si>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</si>
  <si>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</si>
  <si>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</si>
  <si>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</si>
  <si>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</si>
  <si>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</si>
  <si>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</si>
  <si>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</si>
  <si>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</si>
  <si>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</si>
  <si>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</si>
  <si>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</si>
  <si>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</si>
  <si>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</si>
  <si>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</si>
  <si>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</si>
  <si>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</si>
  <si>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</si>
  <si>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</si>
  <si>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</si>
  <si>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</si>
  <si>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</si>
  <si>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</si>
  <si>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</si>
  <si>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</si>
  <si>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</si>
  <si>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</si>
  <si>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</si>
  <si>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</si>
  <si>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</si>
  <si>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</si>
  <si>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</si>
  <si>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</si>
  <si>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</si>
  <si>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</si>
  <si>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</si>
  <si>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</si>
  <si>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</si>
  <si>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</si>
  <si>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</si>
  <si>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</si>
  <si>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</si>
  <si>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</si>
  <si>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</si>
  <si>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</si>
  <si>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</si>
  <si>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</si>
  <si>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</si>
  <si>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</si>
  <si>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</si>
  <si>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</si>
  <si>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</si>
  <si>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</si>
  <si>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</si>
  <si>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</si>
  <si>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</si>
  <si>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</si>
  <si>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</si>
  <si>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</si>
  <si>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</si>
  <si>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</si>
  <si>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</si>
  <si>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</si>
  <si>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</si>
  <si>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</si>
  <si>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</si>
  <si>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</si>
  <si>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</si>
  <si>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</si>
  <si>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</si>
  <si>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</si>
  <si>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</si>
  <si>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</si>
  <si>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</si>
  <si>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</si>
  <si>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</si>
  <si>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</si>
  <si>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</si>
  <si>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</si>
  <si>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</si>
  <si>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</si>
  <si>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</si>
  <si>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</si>
  <si>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</si>
  <si>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</si>
  <si>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</si>
  <si>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</si>
  <si>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</si>
  <si>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</si>
  <si>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</si>
  <si>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</si>
  <si>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</si>
  <si>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</si>
  <si>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</si>
  <si>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</si>
  <si>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</si>
  <si>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</si>
  <si>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</si>
  <si>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</si>
  <si>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</si>
  <si>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</si>
  <si>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</si>
  <si>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</si>
  <si>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</si>
  <si>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</si>
  <si>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</si>
  <si>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</si>
  <si>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</si>
  <si>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</si>
  <si>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</si>
  <si>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</si>
  <si>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</si>
  <si>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</si>
  <si>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</si>
  <si>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</si>
  <si>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</si>
  <si>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</si>
  <si>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</si>
  <si>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</si>
  <si>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</si>
  <si>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</si>
  <si>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</si>
  <si>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</si>
  <si>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</si>
  <si>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</si>
  <si>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</si>
  <si>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</si>
  <si>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</si>
  <si>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</si>
  <si>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</si>
  <si>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</si>
  <si>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</si>
  <si>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</si>
  <si>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</si>
  <si>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</si>
  <si>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</si>
  <si>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</si>
  <si>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</si>
  <si>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</si>
  <si>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</si>
  <si>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</si>
  <si>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</si>
  <si>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</si>
  <si>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</si>
  <si>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</si>
  <si>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</si>
  <si>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</si>
  <si>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</si>
  <si>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</si>
  <si>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</si>
  <si>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</si>
  <si>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</si>
  <si>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</si>
  <si>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</si>
  <si>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</si>
  <si>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</si>
  <si>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</si>
  <si>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</si>
  <si>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</si>
  <si>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</si>
  <si>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</si>
  <si>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</si>
  <si>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</si>
  <si>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</si>
  <si>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</si>
  <si>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</si>
  <si>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</si>
  <si>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</si>
  <si>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</si>
  <si>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</si>
  <si>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</si>
  <si>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</si>
  <si>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</si>
  <si>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</si>
  <si>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</si>
  <si>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</si>
  <si>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</si>
  <si>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</si>
  <si>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</si>
  <si>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</si>
  <si>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</si>
  <si>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</si>
  <si>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</si>
  <si>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</si>
  <si>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</si>
  <si>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</si>
  <si>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</si>
  <si>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ecosistemas, componentes y funcionamiento</t>
  </si>
  <si>
    <t>Germán Cuervo</t>
  </si>
  <si>
    <t>Fotografía</t>
  </si>
  <si>
    <t>CN_06_07_REC220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</si>
</sst>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24" fillId="0" borderId="0" xfId="0" applyFont="1" applyAlignment="1">
      <alignment vertical="center"/>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C7" sqref="C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v>42214</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100892959</v>
      </c>
      <c r="C10" s="20" t="str">
        <f t="shared" ref="C10:C41" si="0">IF(OR(B10&lt;&gt;"",J10&lt;&gt;""),IF($G$4="Recurso",CONCATENATE($G$4," ",$G$5),$G$4),"")</f>
        <v>Recurso M101</v>
      </c>
      <c r="D10" s="63" t="s">
        <v>189</v>
      </c>
      <c r="E10" s="63" t="s">
        <v>155</v>
      </c>
      <c r="F10" s="13" t="str">
        <f t="shared" ref="F10" ca="1" si="1">IF(OR(B10&lt;&gt;"",J10&lt;&gt;""),CONCATENATE($C$7,"_",$A10,IF($G$4="Cuaderno de Estudio","_small",CONCATENATE(IF(I10="","","n"),IF(LEFT($G$5,1)="F",".jpg",".png")))),"")</f>
        <v>CN_06_07_REC220_IMG01n.png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CN_06_07_REC220_IMG01a.png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109">
        <v>104088665</v>
      </c>
      <c r="C11" s="20" t="str">
        <f t="shared" si="0"/>
        <v>Recurso M101</v>
      </c>
      <c r="D11" s="63" t="s">
        <v>189</v>
      </c>
      <c r="E11" s="63" t="s">
        <v>155</v>
      </c>
      <c r="F11" s="13" t="str">
        <f t="shared" ref="F11:F74" ca="1" si="4">IF(OR(B11&lt;&gt;"",J11&lt;&gt;""),CONCATENATE($C$7,"_",$A11,IF($G$4="Cuaderno de Estudio","_small",CONCATENATE(IF(I11="","","n"),IF(LEFT($G$5,1)="F",".jpg",".png")))),"")</f>
        <v>CN_06_07_REC220_IMG02n.png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CN_06_07_REC220_IMG02a.png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c r="O11" s="2" t="str">
        <f>'Definición técnica de imagenes'!A13</f>
        <v>M101</v>
      </c>
    </row>
    <row r="12" spans="1:16" s="11" customFormat="1" x14ac:dyDescent="0.25">
      <c r="A12" s="12" t="str">
        <f t="shared" si="3"/>
        <v>IMG03</v>
      </c>
      <c r="B12" s="109">
        <v>158521502</v>
      </c>
      <c r="C12" s="20" t="str">
        <f t="shared" si="0"/>
        <v>Recurso M101</v>
      </c>
      <c r="D12" s="63" t="s">
        <v>189</v>
      </c>
      <c r="E12" s="63" t="s">
        <v>155</v>
      </c>
      <c r="F12" s="13" t="str">
        <f t="shared" ca="1" si="4"/>
        <v>CN_06_07_REC220_IMG03n.png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CN_06_07_REC220_IMG03a.png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c r="O12" s="2" t="str">
        <f>'Definición técnica de imagenes'!A18</f>
        <v>Diaporama F1</v>
      </c>
    </row>
    <row r="13" spans="1:16" s="11" customFormat="1" x14ac:dyDescent="0.25">
      <c r="A13" s="12" t="str">
        <f t="shared" si="3"/>
        <v>IMG04</v>
      </c>
      <c r="B13" s="109">
        <v>150941117</v>
      </c>
      <c r="C13" s="20" t="str">
        <f t="shared" si="0"/>
        <v>Recurso M101</v>
      </c>
      <c r="D13" s="63" t="s">
        <v>189</v>
      </c>
      <c r="E13" s="63" t="s">
        <v>155</v>
      </c>
      <c r="F13" s="13" t="str">
        <f t="shared" ca="1" si="4"/>
        <v>CN_06_07_REC220_IMG04n.png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CN_06_07_REC220_IMG04a.png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DZosqFTH4FpS4w0zxWZuA/oDOpTYXqZa0AaJmD3T5JIzfk23YB7nLqwPaLa0RLEP2mj5ZLGvC1qU9AJ0J/7YAg==" saltValue="AJvD5CFJMZIWErJ8t+XRPg==" spinCount="100000" sheet="1" objects="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German</cp:lastModifiedBy>
  <dcterms:created xsi:type="dcterms:W3CDTF">2014-07-01T23:43:25Z</dcterms:created>
  <dcterms:modified xsi:type="dcterms:W3CDTF">2015-08-02T22:47:49Z</dcterms:modified>
</cp:coreProperties>
</file>