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H18" i="1" l="1"/>
  <c r="F18" i="1"/>
  <c r="G18" i="1" s="1"/>
  <c r="A19" i="1"/>
  <c r="F19" i="1" l="1"/>
  <c r="G19" i="1" s="1"/>
  <c r="H19" i="1"/>
  <c r="A20" i="1"/>
  <c r="H20" i="1" l="1"/>
  <c r="F20" i="1"/>
  <c r="G20" i="1" s="1"/>
  <c r="A21" i="1"/>
  <c r="F21" i="1" l="1"/>
  <c r="G21" i="1" s="1"/>
  <c r="H21" i="1"/>
  <c r="A22" i="1"/>
  <c r="F22" i="1" l="1"/>
  <c r="G22" i="1" s="1"/>
  <c r="H22" i="1"/>
  <c r="A23" i="1"/>
  <c r="F23" i="1" l="1"/>
  <c r="G23" i="1" s="1"/>
  <c r="H23" i="1"/>
  <c r="A24" i="1"/>
  <c r="F24" i="1" l="1"/>
  <c r="G24" i="1" s="1"/>
  <c r="H24" i="1"/>
  <c r="A25" i="1"/>
  <c r="F25" i="1" l="1"/>
  <c r="G25" i="1" s="1"/>
  <c r="H25" i="1"/>
  <c r="A26" i="1"/>
  <c r="H26" i="1" l="1"/>
  <c r="F26" i="1"/>
  <c r="G26" i="1" s="1"/>
  <c r="A27" i="1"/>
  <c r="F27" i="1" l="1"/>
  <c r="G27" i="1" s="1"/>
  <c r="H27" i="1"/>
  <c r="A28" i="1"/>
  <c r="F28" i="1" l="1"/>
  <c r="G28" i="1" s="1"/>
  <c r="H28" i="1"/>
  <c r="A29" i="1"/>
  <c r="F29" i="1" l="1"/>
  <c r="G29" i="1" s="1"/>
  <c r="H29" i="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<sst xmlns="http://schemas.openxmlformats.org/spreadsheetml/2006/main" count="439" uniqueCount="215">
  <si>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</si>
  <si>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</si>
  <si>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</si>
  <si>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</si>
  <si>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</si>
  <si>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</si>
  <si>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</si>
  <si>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</si>
  <si>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</si>
  <si>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</si>
  <si>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</si>
  <si>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</si>
  <si>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</si>
  <si>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</si>
  <si>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</si>
  <si>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</si>
  <si>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</si>
  <si>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</si>
  <si>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</si>
  <si>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</si>
  <si>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</si>
  <si>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</si>
  <si>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</si>
  <si>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</si>
  <si>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</si>
  <si>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</si>
  <si>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</si>
  <si>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</si>
  <si>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</si>
  <si>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</si>
  <si>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</si>
  <si>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</si>
  <si>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</si>
  <si>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</si>
  <si>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</si>
  <si>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</si>
  <si>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</si>
  <si>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</si>
  <si>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</si>
  <si>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</si>
  <si>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</si>
  <si>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</si>
  <si>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</si>
  <si>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</si>
  <si>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</si>
  <si>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</si>
  <si>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</si>
  <si>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</si>
  <si>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</si>
  <si>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</si>
  <si>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</si>
  <si>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</si>
  <si>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</si>
  <si>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</si>
  <si>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</si>
  <si>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</si>
  <si>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</si>
  <si>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</si>
  <si>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</si>
  <si>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</si>
  <si>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</si>
  <si>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</si>
  <si>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</si>
  <si>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</si>
  <si>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</si>
  <si>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</si>
  <si>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</si>
  <si>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</si>
  <si>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</si>
  <si>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</si>
  <si>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</si>
  <si>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</si>
  <si>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</si>
  <si>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</si>
  <si>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</si>
  <si>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</si>
  <si>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</si>
  <si>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</si>
  <si>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</si>
  <si>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</si>
  <si>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</si>
  <si>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</si>
  <si>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</si>
  <si>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</si>
  <si>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</si>
  <si>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</si>
  <si>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</si>
  <si>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</si>
  <si>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</si>
  <si>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</si>
  <si>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</si>
  <si>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</si>
  <si>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</si>
  <si>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</si>
  <si>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</si>
  <si>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</si>
  <si>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</si>
  <si>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</si>
  <si>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</si>
  <si>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</si>
  <si>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</si>
  <si>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</si>
  <si>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</si>
  <si>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</si>
  <si>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</si>
  <si>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</si>
  <si>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</si>
  <si>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</si>
  <si>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</si>
  <si>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</si>
  <si>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</si>
  <si>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</si>
  <si>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</si>
  <si>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</si>
  <si>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</si>
  <si>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</si>
  <si>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</si>
  <si>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</si>
  <si>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</si>
  <si>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</si>
  <si>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</si>
  <si>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</si>
  <si>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</si>
  <si>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</si>
  <si>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</si>
  <si>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</si>
  <si>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</si>
  <si>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</si>
  <si>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</si>
  <si>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</si>
  <si>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</si>
  <si>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</si>
  <si>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</si>
  <si>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</si>
  <si>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</si>
  <si>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</si>
  <si>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</si>
  <si>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</si>
  <si>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</si>
  <si>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</si>
  <si>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</si>
  <si>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</si>
  <si>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</si>
  <si>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</si>
  <si>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</si>
  <si>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</si>
  <si>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</si>
  <si>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</si>
  <si>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</si>
  <si>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</si>
  <si>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</si>
  <si>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</si>
  <si>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</si>
  <si>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</si>
  <si>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</si>
  <si>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</si>
  <si>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</si>
  <si>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</si>
  <si>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</si>
  <si>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</si>
  <si>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</si>
  <si>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</si>
  <si>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</si>
  <si>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</si>
  <si>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</si>
  <si>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</si>
  <si>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</si>
  <si>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</si>
  <si>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</si>
  <si>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</si>
  <si>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</si>
  <si>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</si>
  <si>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</si>
  <si>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</si>
  <si>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</si>
  <si>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</si>
  <si>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</si>
  <si>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</si>
  <si>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</si>
  <si>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</si>
  <si>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</si>
  <si>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</si>
  <si>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</si>
  <si>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</si>
  <si>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</si>
  <si>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</si>
  <si>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</si>
  <si>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</si>
  <si>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 Gómez</t>
  </si>
  <si>
    <t>Cuaderno de Estudio</t>
  </si>
  <si>
    <t>CN_10_11_CO</t>
  </si>
  <si>
    <t>Código shutterstock 110129690</t>
  </si>
  <si>
    <t>Ilustración</t>
  </si>
  <si>
    <t>Realizar ilustración igual a la imagen guía. Los colores de las letras, flecha y rectángulo se deja a consideración.</t>
  </si>
  <si>
    <t>Fotografía</t>
  </si>
  <si>
    <t>4° ESO/Física y Química/La estructura de la materia/Los enlaces químicos/Los esquemas de Lewis                            FQ_10_10_img4_small.jpg</t>
  </si>
  <si>
    <t>FQ_10_10_img4_small.jpg</t>
  </si>
  <si>
    <t xml:space="preserve">Ver descripción y observaciones </t>
  </si>
  <si>
    <t>Realizar ilustración igual a la imagen guía. Se deja a consideración los colores de las letras, las esferas y las circunferencias</t>
  </si>
  <si>
    <t>4° ESO/Física y Química/La estructura de la materia/Los enlaces químicos/enlace covalente                         FQ_10_10_img2_small.jpg</t>
  </si>
  <si>
    <t>FQ_10_10_img2_small.jpg</t>
  </si>
  <si>
    <t>Realizar ilustración igual a la imagen guía. LA imagen se tomo de 4° ESO/Física y Química/La estructura de la materia/Los enlaces químicos/enlace covalente                         FQ_10_10_img3_small.jpg</t>
  </si>
  <si>
    <t>Realizar ilustración igual a la imagen guía. Se deja a consideración los colores. Manejar la letras Delta como se trabajaron en lMG05</t>
  </si>
  <si>
    <t xml:space="preserve">Realizar ilustración igual a la imagen guía. Se deja a criterio los colores </t>
  </si>
  <si>
    <t>Realizar ilustración igual a la imagen guía. Por favor las esferas de color azul manejarlas de color blnco</t>
  </si>
  <si>
    <t>Realizar ilustración igual a imagen guía. Por favor las esferas verde (-) realizarla de color rojo y las esferas de color rojo (+) realizarlas de color blanco. Por favor las esferas que estan en rojo pegarlas a la verde</t>
  </si>
  <si>
    <t>Realizar ilustración igual a la imagen guía.Se deja a consideración el manejo de colores</t>
  </si>
  <si>
    <t xml:space="preserve">Tabla </t>
  </si>
  <si>
    <t>Se comparte en Drive https://drive.google.com/file/d/0B8KYPZlXH19OWmx2R09uUkhyX0E/view?usp=sharing</t>
  </si>
  <si>
    <t>Realizar ilustración igual a imagen guía. Por favor los punto negros poner en el lado opuesto a como se encuentra en la imagen guía.La imagen no tiene pie de imagen porque va inmersa en la tabla IMG11</t>
  </si>
  <si>
    <t>Realizar ilustración igual a imagen guía.La imagen no tiene pie de imagen porque va inmersa en la tabla IMG11</t>
  </si>
  <si>
    <t>Realizar ilustración igual a la imagen guía.</t>
  </si>
  <si>
    <t>Código shutterstock 176963624</t>
  </si>
  <si>
    <t>Código shutterstock 72300250</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</si>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</sst>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jpeg"/><Relationship Id="rId7" Type="http://schemas.openxmlformats.org/officeDocument/2006/relationships/image" Target="../media/image12.png"/><Relationship Id="rId12" Type="http://schemas.openxmlformats.org/officeDocument/2006/relationships/image" Target="../media/image17.jpe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jpe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123825</xdr:colOff>
      <xdr:row>9</xdr:row>
      <xdr:rowOff>66674</xdr:rowOff>
    </xdr:from>
    <xdr:to>
      <xdr:col>9</xdr:col>
      <xdr:colOff>3515360</xdr:colOff>
      <xdr:row>9</xdr:row>
      <xdr:rowOff>1943099</xdr:rowOff>
    </xdr:to>
    <xdr:pic>
      <xdr:nvPicPr>
        <xdr:cNvPr id="2" name="Imagen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200" t="24560" r="20502" b="12553"/>
        <a:stretch/>
      </xdr:blipFill>
      <xdr:spPr bwMode="auto">
        <a:xfrm>
          <a:off x="13830300" y="2200274"/>
          <a:ext cx="3391535" cy="1876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790574</xdr:colOff>
      <xdr:row>10</xdr:row>
      <xdr:rowOff>104775</xdr:rowOff>
    </xdr:from>
    <xdr:to>
      <xdr:col>9</xdr:col>
      <xdr:colOff>2938779</xdr:colOff>
      <xdr:row>10</xdr:row>
      <xdr:rowOff>1583055</xdr:rowOff>
    </xdr:to>
    <xdr:pic>
      <xdr:nvPicPr>
        <xdr:cNvPr id="3" name="Imagen 2" descr="http://profesores.aulaplaneta.com/DNNPlayerPackages/Package14355/InfoGuion/cuadernoestudio/images_xml/FQ_10_10_img4_zoom.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497049" y="4562475"/>
          <a:ext cx="2148205" cy="147828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1724025</xdr:colOff>
          <xdr:row>11</xdr:row>
          <xdr:rowOff>9710</xdr:rowOff>
        </xdr:from>
        <xdr:to>
          <xdr:col>9</xdr:col>
          <xdr:colOff>2676525</xdr:colOff>
          <xdr:row>11</xdr:row>
          <xdr:rowOff>2238375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371474</xdr:colOff>
      <xdr:row>12</xdr:row>
      <xdr:rowOff>66674</xdr:rowOff>
    </xdr:from>
    <xdr:to>
      <xdr:col>9</xdr:col>
      <xdr:colOff>2186939</xdr:colOff>
      <xdr:row>12</xdr:row>
      <xdr:rowOff>1939289</xdr:rowOff>
    </xdr:to>
    <xdr:pic>
      <xdr:nvPicPr>
        <xdr:cNvPr id="5" name="Imagen 4" descr="http://profesores.aulaplaneta.com/DNNPlayerPackages/Package14355/InfoGuion/cuadernoestudio/images_xml/FQ_10_10_img2_zoom.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077949" y="8572499"/>
          <a:ext cx="1815465" cy="1872615"/>
        </a:xfrm>
        <a:prstGeom prst="rect">
          <a:avLst/>
        </a:prstGeom>
        <a:noFill/>
        <a:ln>
          <a:noFill/>
        </a:ln>
      </xdr:spPr>
    </xdr:pic>
    <xdr:clientData/>
  </xdr:twoCellAnchor>
  <xdr:twoCellAnchor editAs="oneCell">
    <xdr:from>
      <xdr:col>9</xdr:col>
      <xdr:colOff>457200</xdr:colOff>
      <xdr:row>14</xdr:row>
      <xdr:rowOff>428625</xdr:rowOff>
    </xdr:from>
    <xdr:to>
      <xdr:col>9</xdr:col>
      <xdr:colOff>3600450</xdr:colOff>
      <xdr:row>14</xdr:row>
      <xdr:rowOff>2009775</xdr:rowOff>
    </xdr:to>
    <xdr:pic>
      <xdr:nvPicPr>
        <xdr:cNvPr id="9" name="Imagen 8"/>
        <xdr:cNvPicPr/>
      </xdr:nvPicPr>
      <xdr:blipFill rotWithShape="1">
        <a:blip xmlns:r="http://schemas.openxmlformats.org/officeDocument/2006/relationships" r:embed="rId4"/>
        <a:srcRect l="37944" t="37131" r="29648" b="38663"/>
        <a:stretch/>
      </xdr:blipFill>
      <xdr:spPr bwMode="auto">
        <a:xfrm>
          <a:off x="14163675" y="13220700"/>
          <a:ext cx="3143250" cy="1581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1028700</xdr:colOff>
      <xdr:row>13</xdr:row>
      <xdr:rowOff>392908</xdr:rowOff>
    </xdr:from>
    <xdr:to>
      <xdr:col>9</xdr:col>
      <xdr:colOff>2919412</xdr:colOff>
      <xdr:row>13</xdr:row>
      <xdr:rowOff>1997871</xdr:rowOff>
    </xdr:to>
    <xdr:pic>
      <xdr:nvPicPr>
        <xdr:cNvPr id="12" name="Imagen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744700" y="11022808"/>
          <a:ext cx="1890712" cy="1604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428623</xdr:colOff>
      <xdr:row>14</xdr:row>
      <xdr:rowOff>2214563</xdr:rowOff>
    </xdr:from>
    <xdr:to>
      <xdr:col>9</xdr:col>
      <xdr:colOff>3278980</xdr:colOff>
      <xdr:row>15</xdr:row>
      <xdr:rowOff>2943543</xdr:rowOff>
    </xdr:to>
    <xdr:pic>
      <xdr:nvPicPr>
        <xdr:cNvPr id="13" name="Imagen 12"/>
        <xdr:cNvPicPr/>
      </xdr:nvPicPr>
      <xdr:blipFill rotWithShape="1">
        <a:blip xmlns:r="http://schemas.openxmlformats.org/officeDocument/2006/relationships" r:embed="rId6"/>
        <a:srcRect l="33096" t="23546" r="33130" b="13967"/>
        <a:stretch/>
      </xdr:blipFill>
      <xdr:spPr bwMode="auto">
        <a:xfrm>
          <a:off x="14120811" y="15025688"/>
          <a:ext cx="2850357" cy="3050699"/>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130969</xdr:colOff>
          <xdr:row>16</xdr:row>
          <xdr:rowOff>226218</xdr:rowOff>
        </xdr:from>
        <xdr:to>
          <xdr:col>9</xdr:col>
          <xdr:colOff>3940968</xdr:colOff>
          <xdr:row>16</xdr:row>
          <xdr:rowOff>2559843</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202406</xdr:colOff>
          <xdr:row>17</xdr:row>
          <xdr:rowOff>523875</xdr:rowOff>
        </xdr:from>
        <xdr:to>
          <xdr:col>9</xdr:col>
          <xdr:colOff>3881437</xdr:colOff>
          <xdr:row>17</xdr:row>
          <xdr:rowOff>2552700</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559594</xdr:colOff>
          <xdr:row>18</xdr:row>
          <xdr:rowOff>273843</xdr:rowOff>
        </xdr:from>
        <xdr:to>
          <xdr:col>9</xdr:col>
          <xdr:colOff>3769519</xdr:colOff>
          <xdr:row>18</xdr:row>
          <xdr:rowOff>2340768</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321468</xdr:colOff>
          <xdr:row>20</xdr:row>
          <xdr:rowOff>392906</xdr:rowOff>
        </xdr:from>
        <xdr:to>
          <xdr:col>9</xdr:col>
          <xdr:colOff>2007393</xdr:colOff>
          <xdr:row>20</xdr:row>
          <xdr:rowOff>1202531</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619125</xdr:colOff>
      <xdr:row>21</xdr:row>
      <xdr:rowOff>226219</xdr:rowOff>
    </xdr:from>
    <xdr:to>
      <xdr:col>9</xdr:col>
      <xdr:colOff>2345531</xdr:colOff>
      <xdr:row>21</xdr:row>
      <xdr:rowOff>1083469</xdr:rowOff>
    </xdr:to>
    <xdr:pic>
      <xdr:nvPicPr>
        <xdr:cNvPr id="18" name="Imagen 17"/>
        <xdr:cNvPicPr/>
      </xdr:nvPicPr>
      <xdr:blipFill rotWithShape="1">
        <a:blip xmlns:r="http://schemas.openxmlformats.org/officeDocument/2006/relationships" r:embed="rId7"/>
        <a:srcRect l="47352" t="66110" r="42804" b="25136"/>
        <a:stretch/>
      </xdr:blipFill>
      <xdr:spPr bwMode="auto">
        <a:xfrm>
          <a:off x="14311313" y="30706219"/>
          <a:ext cx="1726406" cy="857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1012032</xdr:colOff>
      <xdr:row>22</xdr:row>
      <xdr:rowOff>273844</xdr:rowOff>
    </xdr:from>
    <xdr:to>
      <xdr:col>9</xdr:col>
      <xdr:colOff>2926557</xdr:colOff>
      <xdr:row>22</xdr:row>
      <xdr:rowOff>2268379</xdr:rowOff>
    </xdr:to>
    <xdr:pic>
      <xdr:nvPicPr>
        <xdr:cNvPr id="19" name="Imagen 18"/>
        <xdr:cNvPicPr/>
      </xdr:nvPicPr>
      <xdr:blipFill rotWithShape="1">
        <a:blip xmlns:r="http://schemas.openxmlformats.org/officeDocument/2006/relationships" r:embed="rId8"/>
        <a:srcRect l="28513" t="23243" r="55363" b="46872"/>
        <a:stretch/>
      </xdr:blipFill>
      <xdr:spPr bwMode="auto">
        <a:xfrm>
          <a:off x="14704220" y="32004000"/>
          <a:ext cx="1914525" cy="19945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130969</xdr:colOff>
      <xdr:row>23</xdr:row>
      <xdr:rowOff>261938</xdr:rowOff>
    </xdr:from>
    <xdr:to>
      <xdr:col>9</xdr:col>
      <xdr:colOff>3631406</xdr:colOff>
      <xdr:row>23</xdr:row>
      <xdr:rowOff>2967673</xdr:rowOff>
    </xdr:to>
    <xdr:pic>
      <xdr:nvPicPr>
        <xdr:cNvPr id="20" name="Imagen 19"/>
        <xdr:cNvPicPr/>
      </xdr:nvPicPr>
      <xdr:blipFill rotWithShape="1">
        <a:blip xmlns:r="http://schemas.openxmlformats.org/officeDocument/2006/relationships" r:embed="rId9"/>
        <a:srcRect t="17862" r="61506" b="36368"/>
        <a:stretch/>
      </xdr:blipFill>
      <xdr:spPr bwMode="auto">
        <a:xfrm>
          <a:off x="13823157" y="34480501"/>
          <a:ext cx="3500437" cy="27057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261938</xdr:colOff>
      <xdr:row>24</xdr:row>
      <xdr:rowOff>178594</xdr:rowOff>
    </xdr:from>
    <xdr:to>
      <xdr:col>9</xdr:col>
      <xdr:colOff>5143499</xdr:colOff>
      <xdr:row>24</xdr:row>
      <xdr:rowOff>2928938</xdr:rowOff>
    </xdr:to>
    <xdr:pic>
      <xdr:nvPicPr>
        <xdr:cNvPr id="21" name="Imagen 20"/>
        <xdr:cNvPicPr/>
      </xdr:nvPicPr>
      <xdr:blipFill rotWithShape="1">
        <a:blip xmlns:r="http://schemas.openxmlformats.org/officeDocument/2006/relationships" r:embed="rId10"/>
        <a:srcRect l="28512" t="24452" r="28208" b="44455"/>
        <a:stretch/>
      </xdr:blipFill>
      <xdr:spPr bwMode="auto">
        <a:xfrm>
          <a:off x="13954126" y="37861875"/>
          <a:ext cx="4881561" cy="275034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559593</xdr:colOff>
      <xdr:row>25</xdr:row>
      <xdr:rowOff>238125</xdr:rowOff>
    </xdr:from>
    <xdr:to>
      <xdr:col>9</xdr:col>
      <xdr:colOff>3607592</xdr:colOff>
      <xdr:row>25</xdr:row>
      <xdr:rowOff>2845594</xdr:rowOff>
    </xdr:to>
    <xdr:pic>
      <xdr:nvPicPr>
        <xdr:cNvPr id="22" name="Imagen 21" descr="Gastric Acid"/>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251781" y="41338500"/>
          <a:ext cx="3047999" cy="2607469"/>
        </a:xfrm>
        <a:prstGeom prst="rect">
          <a:avLst/>
        </a:prstGeom>
        <a:noFill/>
        <a:ln>
          <a:noFill/>
        </a:ln>
      </xdr:spPr>
    </xdr:pic>
    <xdr:clientData/>
  </xdr:twoCellAnchor>
  <xdr:twoCellAnchor editAs="oneCell">
    <xdr:from>
      <xdr:col>9</xdr:col>
      <xdr:colOff>642937</xdr:colOff>
      <xdr:row>26</xdr:row>
      <xdr:rowOff>678656</xdr:rowOff>
    </xdr:from>
    <xdr:to>
      <xdr:col>9</xdr:col>
      <xdr:colOff>2720022</xdr:colOff>
      <xdr:row>26</xdr:row>
      <xdr:rowOff>2576036</xdr:rowOff>
    </xdr:to>
    <xdr:pic>
      <xdr:nvPicPr>
        <xdr:cNvPr id="23" name="Imagen 22" descr="Borax compounds for goldsmith specialist in gold"/>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335125" y="45100875"/>
          <a:ext cx="2077085" cy="1897380"/>
        </a:xfrm>
        <a:prstGeom prst="rect">
          <a:avLst/>
        </a:prstGeom>
        <a:noFill/>
        <a:ln>
          <a:noFill/>
        </a:ln>
      </xdr:spPr>
    </xdr:pic>
    <xdr:clientData/>
  </xdr:twoCellAnchor>
  <xdr:twoCellAnchor editAs="oneCell">
    <xdr:from>
      <xdr:col>9</xdr:col>
      <xdr:colOff>333375</xdr:colOff>
      <xdr:row>27</xdr:row>
      <xdr:rowOff>35719</xdr:rowOff>
    </xdr:from>
    <xdr:to>
      <xdr:col>9</xdr:col>
      <xdr:colOff>5000625</xdr:colOff>
      <xdr:row>27</xdr:row>
      <xdr:rowOff>1928812</xdr:rowOff>
    </xdr:to>
    <xdr:pic>
      <xdr:nvPicPr>
        <xdr:cNvPr id="24" name="Imagen 23"/>
        <xdr:cNvPicPr/>
      </xdr:nvPicPr>
      <xdr:blipFill rotWithShape="1">
        <a:blip xmlns:r="http://schemas.openxmlformats.org/officeDocument/2006/relationships" r:embed="rId13"/>
        <a:srcRect l="37338" t="41055" r="29397" b="42946"/>
        <a:stretch/>
      </xdr:blipFill>
      <xdr:spPr bwMode="auto">
        <a:xfrm>
          <a:off x="14025563" y="47458313"/>
          <a:ext cx="4667250" cy="18930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273842</xdr:colOff>
      <xdr:row>28</xdr:row>
      <xdr:rowOff>273844</xdr:rowOff>
    </xdr:from>
    <xdr:to>
      <xdr:col>9</xdr:col>
      <xdr:colOff>5167311</xdr:colOff>
      <xdr:row>28</xdr:row>
      <xdr:rowOff>1797844</xdr:rowOff>
    </xdr:to>
    <xdr:pic>
      <xdr:nvPicPr>
        <xdr:cNvPr id="25" name="Imagen 24"/>
        <xdr:cNvPicPr/>
      </xdr:nvPicPr>
      <xdr:blipFill rotWithShape="1">
        <a:blip xmlns:r="http://schemas.openxmlformats.org/officeDocument/2006/relationships" r:embed="rId14"/>
        <a:srcRect l="36999" t="50111" r="28887" b="32079"/>
        <a:stretch/>
      </xdr:blipFill>
      <xdr:spPr bwMode="auto">
        <a:xfrm>
          <a:off x="13966030" y="50673000"/>
          <a:ext cx="4893469" cy="15240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0" activePane="bottomLeft" state="frozen"/>
      <selection pane="bottomLeft" activeCell="J31" sqref="J3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8.75" style="15" customWidth="1"/>
    <col min="11" max="11" width="37"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83"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195</v>
      </c>
      <c r="C11" s="20" t="str">
        <f t="shared" si="0"/>
        <v>Cuaderno de Estudio</v>
      </c>
      <c r="D11" s="63" t="s">
        <v>194</v>
      </c>
      <c r="E11" s="63" t="s">
        <v>154</v>
      </c>
      <c r="F11" s="13" t="str">
        <f t="shared" ref="F11:F74" si="4">IF(OR(B11&lt;&gt;"",J11&lt;&gt;""),CONCATENATE($C$7,"_",$A11,IF($G$4="Cuaderno de Estudio","_small",CONCATENATE(IF(I11="","","n"),IF(LEFT($G$5,1)="F",".jpg",".png")))),"")</f>
        <v>CN_10_11_CO_IMG02_small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196</v>
      </c>
      <c r="O11" s="2" t="str">
        <f>'Definición técnica de imagenes'!A13</f>
        <v>M101</v>
      </c>
    </row>
    <row r="12" spans="1:16" s="11" customFormat="1" ht="179.25" customHeight="1" x14ac:dyDescent="0.25">
      <c r="A12" s="12" t="str">
        <f t="shared" si="3"/>
        <v>IMG03</v>
      </c>
      <c r="B12" s="62" t="s">
        <v>197</v>
      </c>
      <c r="C12" s="20" t="str">
        <f t="shared" si="0"/>
        <v>Cuaderno de Estudio</v>
      </c>
      <c r="D12" s="63" t="s">
        <v>192</v>
      </c>
      <c r="E12" s="63" t="s">
        <v>154</v>
      </c>
      <c r="F12" s="13" t="str">
        <f t="shared" si="4"/>
        <v>CN_10_11_CO_IMG03_small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c r="K12" s="64" t="s">
        <v>198</v>
      </c>
      <c r="O12" s="2" t="str">
        <f>'Definición técnica de imagenes'!A18</f>
        <v>Diaporama F1</v>
      </c>
    </row>
    <row r="13" spans="1:16" s="11" customFormat="1" ht="163.5" customHeight="1" x14ac:dyDescent="0.25">
      <c r="A13" s="12" t="str">
        <f t="shared" si="3"/>
        <v>IMG04</v>
      </c>
      <c r="B13" s="62" t="s">
        <v>199</v>
      </c>
      <c r="C13" s="20" t="str">
        <f t="shared" si="0"/>
        <v>Cuaderno de Estudio</v>
      </c>
      <c r="D13" s="63" t="s">
        <v>194</v>
      </c>
      <c r="E13" s="63" t="s">
        <v>154</v>
      </c>
      <c r="F13" s="13" t="str">
        <f t="shared" si="4"/>
        <v>CN_10_11_CO_IMG04_small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200</v>
      </c>
      <c r="O13" s="2" t="str">
        <f>'Definición técnica de imagenes'!A19</f>
        <v>F4</v>
      </c>
    </row>
    <row r="14" spans="1:16" s="11" customFormat="1" ht="174" customHeight="1" x14ac:dyDescent="0.25">
      <c r="A14" s="12" t="str">
        <f t="shared" si="3"/>
        <v>IMG05</v>
      </c>
      <c r="B14" s="62" t="s">
        <v>197</v>
      </c>
      <c r="C14" s="20" t="str">
        <f t="shared" si="0"/>
        <v>Cuaderno de Estudio</v>
      </c>
      <c r="D14" s="63" t="s">
        <v>192</v>
      </c>
      <c r="E14" s="63" t="s">
        <v>153</v>
      </c>
      <c r="F14" s="13" t="str">
        <f t="shared" si="4"/>
        <v>CN_10_11_CO_IMG05_small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201</v>
      </c>
      <c r="O14" s="2" t="str">
        <f>'Definición técnica de imagenes'!A22</f>
        <v>F6</v>
      </c>
    </row>
    <row r="15" spans="1:16" s="11" customFormat="1" ht="183" customHeight="1" x14ac:dyDescent="0.25">
      <c r="A15" s="12" t="str">
        <f t="shared" si="3"/>
        <v>IMG06</v>
      </c>
      <c r="B15" s="62" t="s">
        <v>197</v>
      </c>
      <c r="C15" s="20" t="str">
        <f t="shared" si="0"/>
        <v>Cuaderno de Estudio</v>
      </c>
      <c r="D15" s="63" t="s">
        <v>192</v>
      </c>
      <c r="E15" s="63" t="s">
        <v>153</v>
      </c>
      <c r="F15" s="13" t="str">
        <f t="shared" si="4"/>
        <v>CN_10_11_CO_IMG06_small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c r="K15" s="66" t="s">
        <v>202</v>
      </c>
      <c r="O15" s="2" t="str">
        <f>'Definición técnica de imagenes'!A24</f>
        <v>F6B</v>
      </c>
    </row>
    <row r="16" spans="1:16" s="11" customFormat="1" ht="248.25" customHeight="1" x14ac:dyDescent="0.3">
      <c r="A16" s="12" t="str">
        <f t="shared" si="3"/>
        <v>IMG07</v>
      </c>
      <c r="B16" s="62" t="s">
        <v>197</v>
      </c>
      <c r="C16" s="20" t="str">
        <f t="shared" si="0"/>
        <v>Cuaderno de Estudio</v>
      </c>
      <c r="D16" s="63" t="s">
        <v>192</v>
      </c>
      <c r="E16" s="63" t="s">
        <v>154</v>
      </c>
      <c r="F16" s="13" t="str">
        <f t="shared" si="4"/>
        <v>CN_10_11_CO_IMG07_small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203</v>
      </c>
      <c r="O16" s="2" t="str">
        <f>'Definición técnica de imagenes'!A25</f>
        <v>F7</v>
      </c>
    </row>
    <row r="17" spans="1:15" s="11" customFormat="1" ht="270" customHeight="1" x14ac:dyDescent="0.25">
      <c r="A17" s="12" t="str">
        <f t="shared" si="3"/>
        <v>IMG08</v>
      </c>
      <c r="B17" s="62" t="s">
        <v>197</v>
      </c>
      <c r="C17" s="20" t="str">
        <f t="shared" si="0"/>
        <v>Cuaderno de Estudio</v>
      </c>
      <c r="D17" s="63" t="s">
        <v>192</v>
      </c>
      <c r="E17" s="63" t="s">
        <v>153</v>
      </c>
      <c r="F17" s="13" t="str">
        <f t="shared" si="4"/>
        <v>CN_10_11_CO_IMG08_small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c r="K17" s="66" t="s">
        <v>204</v>
      </c>
      <c r="O17" s="2" t="str">
        <f>'Definición técnica de imagenes'!A27</f>
        <v>F7B</v>
      </c>
    </row>
    <row r="18" spans="1:15" s="11" customFormat="1" ht="273" customHeight="1" x14ac:dyDescent="0.25">
      <c r="A18" s="12" t="str">
        <f t="shared" si="3"/>
        <v>IMG09</v>
      </c>
      <c r="B18" s="62" t="s">
        <v>197</v>
      </c>
      <c r="C18" s="20" t="str">
        <f t="shared" si="0"/>
        <v>Cuaderno de Estudio</v>
      </c>
      <c r="D18" s="63" t="s">
        <v>192</v>
      </c>
      <c r="E18" s="63" t="s">
        <v>153</v>
      </c>
      <c r="F18" s="13" t="str">
        <f t="shared" si="4"/>
        <v>CN_10_11_CO_IMG09_small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c r="K18" s="66" t="s">
        <v>205</v>
      </c>
      <c r="O18" s="2" t="str">
        <f>'Definición técnica de imagenes'!A30</f>
        <v>F8</v>
      </c>
    </row>
    <row r="19" spans="1:15" s="11" customFormat="1" ht="252" customHeight="1" x14ac:dyDescent="0.3">
      <c r="A19" s="12" t="str">
        <f t="shared" ref="A19:A50" si="6">IF(OR(B19&lt;&gt;"",J19&lt;&gt;""),CONCATENATE(LEFT(A18,3),IF(MID(A18,4,2)+1&lt;10,CONCATENATE("0",MID(A18,4,2)+1),MID(A18,4,2)+1)),"")</f>
        <v>IMG10</v>
      </c>
      <c r="B19" s="62" t="s">
        <v>197</v>
      </c>
      <c r="C19" s="20" t="str">
        <f t="shared" si="0"/>
        <v>Cuaderno de Estudio</v>
      </c>
      <c r="D19" s="63" t="s">
        <v>192</v>
      </c>
      <c r="E19" s="63" t="s">
        <v>153</v>
      </c>
      <c r="F19" s="13" t="str">
        <f t="shared" si="4"/>
        <v>CN_10_11_CO_IMG10_small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c r="K19" s="68" t="s">
        <v>206</v>
      </c>
      <c r="O19" s="2" t="str">
        <f>'Definición técnica de imagenes'!A31</f>
        <v>F10</v>
      </c>
    </row>
    <row r="20" spans="1:15" s="11" customFormat="1" ht="40.5" x14ac:dyDescent="0.25">
      <c r="A20" s="12" t="str">
        <f t="shared" si="6"/>
        <v>IMG11</v>
      </c>
      <c r="B20" s="62" t="s">
        <v>197</v>
      </c>
      <c r="C20" s="20" t="str">
        <f t="shared" si="0"/>
        <v>Cuaderno de Estudio</v>
      </c>
      <c r="D20" s="63" t="s">
        <v>192</v>
      </c>
      <c r="E20" s="63" t="s">
        <v>153</v>
      </c>
      <c r="F20" s="13" t="str">
        <f t="shared" si="4"/>
        <v>CN_10_11_CO_IMG11_small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t="s">
        <v>208</v>
      </c>
      <c r="O20" s="2" t="str">
        <f>'Definición técnica de imagenes'!A32</f>
        <v>F10B</v>
      </c>
    </row>
    <row r="21" spans="1:15" s="11" customFormat="1" ht="124.5" customHeight="1" x14ac:dyDescent="0.25">
      <c r="A21" s="12" t="str">
        <f t="shared" si="6"/>
        <v>IMG12</v>
      </c>
      <c r="B21" s="62" t="s">
        <v>197</v>
      </c>
      <c r="C21" s="20" t="str">
        <f t="shared" si="0"/>
        <v>Cuaderno de Estudio</v>
      </c>
      <c r="D21" s="63" t="s">
        <v>192</v>
      </c>
      <c r="E21" s="63"/>
      <c r="F21" s="13" t="str">
        <f t="shared" si="4"/>
        <v>CN_10_11_CO_IMG12_small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t="s">
        <v>210</v>
      </c>
      <c r="O21" s="2" t="str">
        <f>'Definición técnica de imagenes'!A33</f>
        <v>F11</v>
      </c>
    </row>
    <row r="22" spans="1:15" s="11" customFormat="1" ht="98.25" customHeight="1" x14ac:dyDescent="0.25">
      <c r="A22" s="12" t="str">
        <f t="shared" si="6"/>
        <v>IMG13</v>
      </c>
      <c r="B22" s="62" t="s">
        <v>197</v>
      </c>
      <c r="C22" s="20" t="str">
        <f t="shared" si="0"/>
        <v>Cuaderno de Estudio</v>
      </c>
      <c r="D22" s="63" t="s">
        <v>192</v>
      </c>
      <c r="E22" s="63"/>
      <c r="F22" s="13" t="str">
        <f t="shared" si="4"/>
        <v>CN_10_11_CO_IMG13_small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210</v>
      </c>
      <c r="O22" s="2" t="str">
        <f>'Definición técnica de imagenes'!A34</f>
        <v>F12</v>
      </c>
    </row>
    <row r="23" spans="1:15" s="11" customFormat="1" ht="195.75" customHeight="1" x14ac:dyDescent="0.25">
      <c r="A23" s="12" t="str">
        <f t="shared" si="6"/>
        <v>IMG14</v>
      </c>
      <c r="B23" s="62" t="s">
        <v>197</v>
      </c>
      <c r="C23" s="20" t="str">
        <f t="shared" si="0"/>
        <v>Cuaderno de Estudio</v>
      </c>
      <c r="D23" s="63" t="s">
        <v>192</v>
      </c>
      <c r="E23" s="63"/>
      <c r="F23" s="13" t="str">
        <f t="shared" si="4"/>
        <v>CN_10_11_CO_IMG14_small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209</v>
      </c>
      <c r="O23" s="2" t="str">
        <f>'Definición técnica de imagenes'!A35</f>
        <v>F13</v>
      </c>
    </row>
    <row r="24" spans="1:15" s="11" customFormat="1" ht="273" customHeight="1" x14ac:dyDescent="0.25">
      <c r="A24" s="12" t="str">
        <f t="shared" si="6"/>
        <v>IMG15</v>
      </c>
      <c r="B24" s="62" t="s">
        <v>197</v>
      </c>
      <c r="C24" s="20" t="str">
        <f t="shared" si="0"/>
        <v>Cuaderno de Estudio</v>
      </c>
      <c r="D24" s="63" t="s">
        <v>192</v>
      </c>
      <c r="E24" s="63" t="s">
        <v>153</v>
      </c>
      <c r="F24" s="13" t="str">
        <f t="shared" si="4"/>
        <v>CN_10_11_CO_IMG15_small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211</v>
      </c>
      <c r="O24" s="2" t="str">
        <f>'Definición técnica de imagenes'!A37</f>
        <v>F13B</v>
      </c>
    </row>
    <row r="25" spans="1:15" s="11" customFormat="1" ht="269.25" customHeight="1" x14ac:dyDescent="0.25">
      <c r="A25" s="12" t="str">
        <f t="shared" si="6"/>
        <v>IMG16</v>
      </c>
      <c r="B25" s="62" t="s">
        <v>197</v>
      </c>
      <c r="C25" s="20" t="str">
        <f t="shared" si="0"/>
        <v>Cuaderno de Estudio</v>
      </c>
      <c r="D25" s="63" t="s">
        <v>192</v>
      </c>
      <c r="E25" s="63" t="s">
        <v>153</v>
      </c>
      <c r="F25" s="13" t="str">
        <f t="shared" si="4"/>
        <v>CN_10_11_CO_IMG16_small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CN_10_11_CO_IMG16_zoom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5" t="s">
        <v>211</v>
      </c>
    </row>
    <row r="26" spans="1:15" s="11" customFormat="1" ht="261.75" customHeight="1" x14ac:dyDescent="0.25">
      <c r="A26" s="12" t="str">
        <f t="shared" si="6"/>
        <v>IMG17</v>
      </c>
      <c r="B26" s="62" t="s">
        <v>212</v>
      </c>
      <c r="C26" s="20" t="str">
        <f t="shared" si="0"/>
        <v>Cuaderno de Estudio</v>
      </c>
      <c r="D26" s="63" t="s">
        <v>194</v>
      </c>
      <c r="E26" s="63" t="s">
        <v>154</v>
      </c>
      <c r="F26" s="13" t="str">
        <f t="shared" si="4"/>
        <v>CN_10_11_CO_IMG17_small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CN_10_11_CO_IMG17_zoom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236.25" customHeight="1" x14ac:dyDescent="0.25">
      <c r="A27" s="12" t="str">
        <f t="shared" si="6"/>
        <v>IMG18</v>
      </c>
      <c r="B27" s="62" t="s">
        <v>213</v>
      </c>
      <c r="C27" s="20" t="str">
        <f t="shared" si="0"/>
        <v>Cuaderno de Estudio</v>
      </c>
      <c r="D27" s="63" t="s">
        <v>194</v>
      </c>
      <c r="E27" s="63" t="s">
        <v>154</v>
      </c>
      <c r="F27" s="13" t="str">
        <f t="shared" si="4"/>
        <v>CN_10_11_CO_IMG18_small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CN_10_11_CO_IMG18_zoom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234" customHeight="1" x14ac:dyDescent="0.25">
      <c r="A28" s="12" t="str">
        <f t="shared" si="6"/>
        <v>IMG19</v>
      </c>
      <c r="B28" s="62" t="s">
        <v>197</v>
      </c>
      <c r="C28" s="20" t="str">
        <f t="shared" si="0"/>
        <v>Cuaderno de Estudio</v>
      </c>
      <c r="D28" s="63" t="s">
        <v>192</v>
      </c>
      <c r="E28" s="63" t="s">
        <v>153</v>
      </c>
      <c r="F28" s="13" t="str">
        <f t="shared" si="4"/>
        <v>CN_10_11_CO_IMG19_small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CN_10_11_CO_IMG19_zoom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214</v>
      </c>
    </row>
    <row r="29" spans="1:15" s="11" customFormat="1" ht="170.25" customHeight="1" x14ac:dyDescent="0.25">
      <c r="A29" s="12" t="str">
        <f t="shared" si="6"/>
        <v>IMG20</v>
      </c>
      <c r="B29" s="62" t="s">
        <v>197</v>
      </c>
      <c r="C29" s="20" t="str">
        <f t="shared" si="0"/>
        <v>Cuaderno de Estudio</v>
      </c>
      <c r="D29" s="63" t="s">
        <v>192</v>
      </c>
      <c r="E29" s="63" t="s">
        <v>153</v>
      </c>
      <c r="F29" s="13" t="str">
        <f t="shared" si="4"/>
        <v>CN_10_11_CO_IMG20_small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CN_10_11_CO_IMG20_zoom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t="s">
        <v>214</v>
      </c>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9</xdr:col>
                <xdr:colOff>1724025</xdr:colOff>
                <xdr:row>11</xdr:row>
                <xdr:rowOff>9525</xdr:rowOff>
              </from>
              <to>
                <xdr:col>9</xdr:col>
                <xdr:colOff>2676525</xdr:colOff>
                <xdr:row>11</xdr:row>
                <xdr:rowOff>2238375</xdr:rowOff>
              </to>
            </anchor>
          </objectPr>
        </oleObject>
      </mc:Choice>
      <mc:Fallback>
        <oleObject progId="PBrush" shapeId="2052" r:id="rId4"/>
      </mc:Fallback>
    </mc:AlternateContent>
    <mc:AlternateContent xmlns:mc="http://schemas.openxmlformats.org/markup-compatibility/2006">
      <mc:Choice Requires="x14">
        <oleObject progId="PBrush" shapeId="2062" r:id="rId6">
          <objectPr defaultSize="0" autoPict="0" r:id="rId7">
            <anchor moveWithCells="1" sizeWithCells="1">
              <from>
                <xdr:col>9</xdr:col>
                <xdr:colOff>133350</xdr:colOff>
                <xdr:row>16</xdr:row>
                <xdr:rowOff>228600</xdr:rowOff>
              </from>
              <to>
                <xdr:col>9</xdr:col>
                <xdr:colOff>3943350</xdr:colOff>
                <xdr:row>16</xdr:row>
                <xdr:rowOff>2562225</xdr:rowOff>
              </to>
            </anchor>
          </objectPr>
        </oleObject>
      </mc:Choice>
      <mc:Fallback>
        <oleObject progId="PBrush" shapeId="2062" r:id="rId6"/>
      </mc:Fallback>
    </mc:AlternateContent>
    <mc:AlternateContent xmlns:mc="http://schemas.openxmlformats.org/markup-compatibility/2006">
      <mc:Choice Requires="x14">
        <oleObject progId="PBrush" shapeId="2063" r:id="rId8">
          <objectPr defaultSize="0" autoPict="0" r:id="rId9">
            <anchor moveWithCells="1" sizeWithCells="1">
              <from>
                <xdr:col>9</xdr:col>
                <xdr:colOff>200025</xdr:colOff>
                <xdr:row>17</xdr:row>
                <xdr:rowOff>523875</xdr:rowOff>
              </from>
              <to>
                <xdr:col>9</xdr:col>
                <xdr:colOff>3876675</xdr:colOff>
                <xdr:row>17</xdr:row>
                <xdr:rowOff>2552700</xdr:rowOff>
              </to>
            </anchor>
          </objectPr>
        </oleObject>
      </mc:Choice>
      <mc:Fallback>
        <oleObject progId="PBrush" shapeId="2063" r:id="rId8"/>
      </mc:Fallback>
    </mc:AlternateContent>
    <mc:AlternateContent xmlns:mc="http://schemas.openxmlformats.org/markup-compatibility/2006">
      <mc:Choice Requires="x14">
        <oleObject progId="PBrush" shapeId="2064" r:id="rId10">
          <objectPr defaultSize="0" autoPict="0" r:id="rId11">
            <anchor moveWithCells="1" sizeWithCells="1">
              <from>
                <xdr:col>9</xdr:col>
                <xdr:colOff>561975</xdr:colOff>
                <xdr:row>18</xdr:row>
                <xdr:rowOff>276225</xdr:rowOff>
              </from>
              <to>
                <xdr:col>9</xdr:col>
                <xdr:colOff>3771900</xdr:colOff>
                <xdr:row>18</xdr:row>
                <xdr:rowOff>2343150</xdr:rowOff>
              </to>
            </anchor>
          </objectPr>
        </oleObject>
      </mc:Choice>
      <mc:Fallback>
        <oleObject progId="PBrush" shapeId="2064" r:id="rId10"/>
      </mc:Fallback>
    </mc:AlternateContent>
    <mc:AlternateContent xmlns:mc="http://schemas.openxmlformats.org/markup-compatibility/2006">
      <mc:Choice Requires="x14">
        <oleObject progId="PBrush" shapeId="2066" r:id="rId12">
          <objectPr defaultSize="0" r:id="rId13">
            <anchor moveWithCells="1" sizeWithCells="1">
              <from>
                <xdr:col>9</xdr:col>
                <xdr:colOff>323850</xdr:colOff>
                <xdr:row>20</xdr:row>
                <xdr:rowOff>390525</xdr:rowOff>
              </from>
              <to>
                <xdr:col>9</xdr:col>
                <xdr:colOff>2009775</xdr:colOff>
                <xdr:row>20</xdr:row>
                <xdr:rowOff>1200150</xdr:rowOff>
              </to>
            </anchor>
          </objectPr>
        </oleObject>
      </mc:Choice>
      <mc:Fallback>
        <oleObject progId="PBrush" shapeId="2066" r:id="rId1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2015-08-17T02:22:25Z</dcterms:modified>
</cp:coreProperties>
</file>