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<sst xmlns="http://schemas.openxmlformats.org/spreadsheetml/2006/main" count="388" uniqueCount="193">
  <si>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</si>
  <si>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</si>
  <si>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</si>
  <si>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</si>
  <si>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</si>
  <si>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</si>
  <si>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</si>
  <si>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</si>
  <si>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</si>
  <si>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</si>
  <si>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</si>
  <si>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</si>
  <si>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</si>
  <si>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</si>
  <si>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</si>
  <si>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</si>
  <si>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</si>
  <si>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</si>
  <si>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</si>
  <si>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</si>
  <si>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</si>
  <si>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</si>
  <si>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</si>
  <si>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</si>
  <si>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</si>
  <si>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</si>
  <si>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</si>
  <si>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</si>
  <si>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</si>
  <si>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</si>
  <si>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</si>
  <si>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</si>
  <si>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</si>
  <si>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</si>
  <si>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</si>
  <si>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</si>
  <si>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</si>
  <si>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</si>
  <si>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</si>
  <si>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</si>
  <si>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</si>
  <si>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</si>
  <si>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</si>
  <si>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</si>
  <si>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</si>
  <si>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</si>
  <si>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</si>
  <si>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</si>
  <si>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</si>
  <si>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</si>
  <si>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</si>
  <si>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</si>
  <si>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</si>
  <si>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</si>
  <si>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</si>
  <si>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</si>
  <si>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</si>
  <si>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</si>
  <si>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</si>
  <si>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</si>
  <si>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</si>
  <si>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</si>
  <si>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</si>
  <si>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</si>
  <si>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</si>
  <si>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</si>
  <si>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</si>
  <si>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</si>
  <si>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</si>
  <si>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</si>
  <si>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</si>
  <si>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</si>
  <si>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</si>
  <si>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</si>
  <si>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</si>
  <si>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</si>
  <si>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</si>
  <si>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</si>
  <si>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</si>
  <si>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</si>
  <si>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</si>
  <si>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</si>
  <si>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</si>
  <si>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</si>
  <si>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</si>
  <si>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</si>
  <si>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</si>
  <si>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</si>
  <si>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</si>
  <si>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</si>
  <si>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</si>
  <si>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</si>
  <si>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</si>
  <si>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</si>
  <si>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</si>
  <si>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</si>
  <si>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</si>
  <si>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</si>
  <si>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</si>
  <si>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</si>
  <si>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</si>
  <si>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</si>
  <si>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</si>
  <si>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</si>
  <si>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</si>
  <si>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</si>
  <si>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</si>
  <si>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</si>
  <si>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</si>
  <si>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</si>
  <si>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</si>
  <si>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</si>
  <si>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</si>
  <si>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</si>
  <si>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</si>
  <si>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</si>
  <si>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</si>
  <si>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</si>
  <si>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</si>
  <si>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</si>
  <si>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</si>
  <si>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</si>
  <si>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</si>
  <si>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</si>
  <si>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</si>
  <si>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</si>
  <si>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</si>
  <si>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</si>
  <si>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</si>
  <si>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</si>
  <si>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</si>
  <si>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</si>
  <si>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</si>
  <si>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</si>
  <si>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</si>
  <si>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</si>
  <si>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</si>
  <si>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</si>
  <si>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</si>
  <si>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</si>
  <si>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</si>
  <si>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</si>
  <si>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</si>
  <si>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</si>
  <si>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</si>
  <si>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</si>
  <si>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</si>
  <si>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</si>
  <si>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</si>
  <si>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</si>
  <si>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</si>
  <si>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</si>
  <si>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</si>
  <si>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</si>
  <si>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</si>
  <si>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</si>
  <si>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</si>
  <si>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</si>
  <si>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</si>
  <si>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</si>
  <si>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</si>
  <si>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</si>
  <si>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</si>
  <si>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</si>
  <si>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</si>
  <si>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</si>
  <si>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</si>
  <si>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</si>
  <si>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</si>
  <si>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</si>
  <si>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</si>
  <si>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</si>
  <si>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</si>
  <si>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</si>
  <si>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</si>
  <si>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</si>
  <si>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</si>
  <si>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</si>
  <si>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</si>
  <si>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</si>
  <si>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</si>
  <si>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</si>
  <si>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</si>
  <si>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</si>
  <si>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</si>
  <si>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</si>
  <si>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</si>
  <si>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reacciones químicas de los compuestos orgánicos</t>
  </si>
  <si>
    <t>Lyz Bernal</t>
  </si>
  <si>
    <t>CN_11_14_REC20</t>
  </si>
  <si>
    <t>Ver descripción y observacione s</t>
  </si>
  <si>
    <t>Ilustración</t>
  </si>
  <si>
    <t>Realizar igual 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</si>
</sst>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142874</xdr:colOff>
      <xdr:row>9</xdr:row>
      <xdr:rowOff>545247</xdr:rowOff>
    </xdr:from>
    <xdr:to>
      <xdr:col>9</xdr:col>
      <xdr:colOff>2374899</xdr:colOff>
      <xdr:row>9</xdr:row>
      <xdr:rowOff>908050</xdr:rowOff>
    </xdr:to>
    <xdr:pic>
      <xdr:nvPicPr>
        <xdr:cNvPr id="2" name="Imagen 1"/>
        <xdr:cNvPicPr>
          <a:picLocks noChangeAspect="1"/>
        </xdr:cNvPicPr>
      </xdr:nvPicPr>
      <xdr:blipFill>
        <a:blip xmlns:r="http://schemas.openxmlformats.org/officeDocument/2006/relationships" r:embed="rId1"/>
        <a:stretch>
          <a:fillRect/>
        </a:stretch>
      </xdr:blipFill>
      <xdr:spPr>
        <a:xfrm>
          <a:off x="13858874" y="2664560"/>
          <a:ext cx="2232025" cy="362803"/>
        </a:xfrm>
        <a:prstGeom prst="rect">
          <a:avLst/>
        </a:prstGeom>
      </xdr:spPr>
    </xdr:pic>
    <xdr:clientData/>
  </xdr:twoCellAnchor>
  <xdr:twoCellAnchor editAs="oneCell">
    <xdr:from>
      <xdr:col>9</xdr:col>
      <xdr:colOff>103188</xdr:colOff>
      <xdr:row>10</xdr:row>
      <xdr:rowOff>95250</xdr:rowOff>
    </xdr:from>
    <xdr:to>
      <xdr:col>9</xdr:col>
      <xdr:colOff>2365376</xdr:colOff>
      <xdr:row>10</xdr:row>
      <xdr:rowOff>591191</xdr:rowOff>
    </xdr:to>
    <xdr:pic>
      <xdr:nvPicPr>
        <xdr:cNvPr id="3" name="Imagen 2"/>
        <xdr:cNvPicPr>
          <a:picLocks noChangeAspect="1"/>
        </xdr:cNvPicPr>
      </xdr:nvPicPr>
      <xdr:blipFill rotWithShape="1">
        <a:blip xmlns:r="http://schemas.openxmlformats.org/officeDocument/2006/relationships" r:embed="rId2"/>
        <a:srcRect l="27300" t="47843" r="46964" b="42122"/>
        <a:stretch/>
      </xdr:blipFill>
      <xdr:spPr>
        <a:xfrm>
          <a:off x="13819188" y="3548063"/>
          <a:ext cx="2262188" cy="495941"/>
        </a:xfrm>
        <a:prstGeom prst="rect">
          <a:avLst/>
        </a:prstGeom>
      </xdr:spPr>
    </xdr:pic>
    <xdr:clientData/>
  </xdr:twoCellAnchor>
  <xdr:twoCellAnchor editAs="oneCell">
    <xdr:from>
      <xdr:col>9</xdr:col>
      <xdr:colOff>501280</xdr:colOff>
      <xdr:row>11</xdr:row>
      <xdr:rowOff>285750</xdr:rowOff>
    </xdr:from>
    <xdr:to>
      <xdr:col>9</xdr:col>
      <xdr:colOff>1879600</xdr:colOff>
      <xdr:row>11</xdr:row>
      <xdr:rowOff>1266825</xdr:rowOff>
    </xdr:to>
    <xdr:pic>
      <xdr:nvPicPr>
        <xdr:cNvPr id="4" name="Imagen 3"/>
        <xdr:cNvPicPr>
          <a:picLocks noChangeAspect="1"/>
        </xdr:cNvPicPr>
      </xdr:nvPicPr>
      <xdr:blipFill>
        <a:blip xmlns:r="http://schemas.openxmlformats.org/officeDocument/2006/relationships" r:embed="rId3"/>
        <a:stretch>
          <a:fillRect/>
        </a:stretch>
      </xdr:blipFill>
      <xdr:spPr>
        <a:xfrm>
          <a:off x="14217280" y="4841875"/>
          <a:ext cx="1378320" cy="981075"/>
        </a:xfrm>
        <a:prstGeom prst="rect">
          <a:avLst/>
        </a:prstGeom>
      </xdr:spPr>
    </xdr:pic>
    <xdr:clientData/>
  </xdr:twoCellAnchor>
  <xdr:twoCellAnchor editAs="oneCell">
    <xdr:from>
      <xdr:col>9</xdr:col>
      <xdr:colOff>331287</xdr:colOff>
      <xdr:row>12</xdr:row>
      <xdr:rowOff>246062</xdr:rowOff>
    </xdr:from>
    <xdr:to>
      <xdr:col>9</xdr:col>
      <xdr:colOff>2411413</xdr:colOff>
      <xdr:row>12</xdr:row>
      <xdr:rowOff>1160462</xdr:rowOff>
    </xdr:to>
    <xdr:pic>
      <xdr:nvPicPr>
        <xdr:cNvPr id="5" name="Imagen 4"/>
        <xdr:cNvPicPr>
          <a:picLocks noChangeAspect="1"/>
        </xdr:cNvPicPr>
      </xdr:nvPicPr>
      <xdr:blipFill>
        <a:blip xmlns:r="http://schemas.openxmlformats.org/officeDocument/2006/relationships" r:embed="rId4"/>
        <a:stretch>
          <a:fillRect/>
        </a:stretch>
      </xdr:blipFill>
      <xdr:spPr>
        <a:xfrm>
          <a:off x="14047287" y="6365875"/>
          <a:ext cx="2080126" cy="914400"/>
        </a:xfrm>
        <a:prstGeom prst="rect">
          <a:avLst/>
        </a:prstGeom>
      </xdr:spPr>
    </xdr:pic>
    <xdr:clientData/>
  </xdr:twoCellAnchor>
  <xdr:twoCellAnchor editAs="oneCell">
    <xdr:from>
      <xdr:col>9</xdr:col>
      <xdr:colOff>412750</xdr:colOff>
      <xdr:row>13</xdr:row>
      <xdr:rowOff>150812</xdr:rowOff>
    </xdr:from>
    <xdr:to>
      <xdr:col>9</xdr:col>
      <xdr:colOff>2164276</xdr:colOff>
      <xdr:row>13</xdr:row>
      <xdr:rowOff>1284153</xdr:rowOff>
    </xdr:to>
    <xdr:pic>
      <xdr:nvPicPr>
        <xdr:cNvPr id="6" name="Imagen 5"/>
        <xdr:cNvPicPr>
          <a:picLocks noChangeAspect="1"/>
        </xdr:cNvPicPr>
      </xdr:nvPicPr>
      <xdr:blipFill rotWithShape="1">
        <a:blip xmlns:r="http://schemas.openxmlformats.org/officeDocument/2006/relationships" r:embed="rId5"/>
        <a:srcRect l="29874" t="47064" r="56665" b="37443"/>
        <a:stretch/>
      </xdr:blipFill>
      <xdr:spPr>
        <a:xfrm>
          <a:off x="14128750" y="7786687"/>
          <a:ext cx="1751526" cy="1133341"/>
        </a:xfrm>
        <a:prstGeom prst="rect">
          <a:avLst/>
        </a:prstGeom>
      </xdr:spPr>
    </xdr:pic>
    <xdr:clientData/>
  </xdr:twoCellAnchor>
  <xdr:twoCellAnchor editAs="oneCell">
    <xdr:from>
      <xdr:col>9</xdr:col>
      <xdr:colOff>190500</xdr:colOff>
      <xdr:row>14</xdr:row>
      <xdr:rowOff>79375</xdr:rowOff>
    </xdr:from>
    <xdr:to>
      <xdr:col>9</xdr:col>
      <xdr:colOff>2426143</xdr:colOff>
      <xdr:row>14</xdr:row>
      <xdr:rowOff>944562</xdr:rowOff>
    </xdr:to>
    <xdr:pic>
      <xdr:nvPicPr>
        <xdr:cNvPr id="7" name="Imagen 6"/>
        <xdr:cNvPicPr>
          <a:picLocks noChangeAspect="1"/>
        </xdr:cNvPicPr>
      </xdr:nvPicPr>
      <xdr:blipFill>
        <a:blip xmlns:r="http://schemas.openxmlformats.org/officeDocument/2006/relationships" r:embed="rId6"/>
        <a:stretch>
          <a:fillRect/>
        </a:stretch>
      </xdr:blipFill>
      <xdr:spPr>
        <a:xfrm>
          <a:off x="13906500" y="9278938"/>
          <a:ext cx="2235643" cy="8651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0" activePane="bottomLeft" state="frozen"/>
      <selection pane="bottomLeft" activeCell="K16" sqref="K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M3A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ht="105" customHeight="1" x14ac:dyDescent="0.25">
      <c r="A10" s="12" t="str">
        <f>IF(OR(B10&lt;&gt;"",J10&lt;&gt;""),"IMG01","")</f>
        <v>IMG01</v>
      </c>
      <c r="B10" s="62" t="s">
        <v>190</v>
      </c>
      <c r="C10" s="20" t="str">
        <f t="shared" ref="C10:C41" si="0">IF(OR(B10&lt;&gt;"",J10&lt;&gt;""),IF($G$4="Recurso",CONCATENATE($G$4," ",$G$5),$G$4),"")</f>
        <v>Recurso M3A</v>
      </c>
      <c r="D10" s="63" t="s">
        <v>191</v>
      </c>
      <c r="E10" s="63" t="s">
        <v>155</v>
      </c>
      <c r="F10" s="13" t="str">
        <f t="shared" ref="F10" ca="1" si="1">IF(OR(B10&lt;&gt;"",J10&lt;&gt;""),CONCATENATE($C$7,"_",$A10,IF($G$4="Cuaderno de Estudio","_small",CONCATENATE(IF(I10="","","n"),IF(LEFT($G$5,1)="F",".jpg",".png")))),"")</f>
        <v>CN_11_14_REC20_IMG01.png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192</v>
      </c>
      <c r="O10" s="2" t="str">
        <f>'Definición técnica de imagenes'!A12</f>
        <v>M12D</v>
      </c>
    </row>
    <row r="11" spans="1:16" s="11" customFormat="1" ht="87" customHeight="1" x14ac:dyDescent="0.25">
      <c r="A11" s="12" t="str">
        <f t="shared" ref="A11:A18" si="3">IF(OR(B11&lt;&gt;"",J11&lt;&gt;""),CONCATENATE(LEFT(A10,3),IF(MID(A10,4,2)+1&lt;10,CONCATENATE("0",MID(A10,4,2)+1))),"")</f>
        <v>IMG02</v>
      </c>
      <c r="B11" s="62" t="s">
        <v>190</v>
      </c>
      <c r="C11" s="20" t="str">
        <f t="shared" si="0"/>
        <v>Recurso M3A</v>
      </c>
      <c r="D11" s="63" t="s">
        <v>191</v>
      </c>
      <c r="E11" s="63" t="s">
        <v>155</v>
      </c>
      <c r="F11" s="13" t="str">
        <f t="shared" ref="F11:F74" ca="1" si="4">IF(OR(B11&lt;&gt;"",J11&lt;&gt;""),CONCATENATE($C$7,"_",$A11,IF($G$4="Cuaderno de Estudio","_small",CONCATENATE(IF(I11="","","n"),IF(LEFT($G$5,1)="F",".jpg",".png")))),"")</f>
        <v>CN_11_14_REC20_IMG02.png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192</v>
      </c>
      <c r="O11" s="2" t="str">
        <f>'Definición técnica de imagenes'!A13</f>
        <v>M101</v>
      </c>
    </row>
    <row r="12" spans="1:16" s="11" customFormat="1" ht="123" customHeight="1" x14ac:dyDescent="0.25">
      <c r="A12" s="12" t="str">
        <f t="shared" si="3"/>
        <v>IMG03</v>
      </c>
      <c r="B12" s="62" t="s">
        <v>190</v>
      </c>
      <c r="C12" s="20" t="str">
        <f t="shared" si="0"/>
        <v>Recurso M3A</v>
      </c>
      <c r="D12" s="63" t="s">
        <v>191</v>
      </c>
      <c r="E12" s="63" t="s">
        <v>155</v>
      </c>
      <c r="F12" s="13" t="str">
        <f t="shared" ca="1" si="4"/>
        <v>CN_11_14_REC20_IMG03.png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192</v>
      </c>
      <c r="O12" s="2" t="str">
        <f>'Definición técnica de imagenes'!A18</f>
        <v>Diaporama F1</v>
      </c>
    </row>
    <row r="13" spans="1:16" s="11" customFormat="1" ht="119.25" customHeight="1" x14ac:dyDescent="0.25">
      <c r="A13" s="12" t="str">
        <f t="shared" si="3"/>
        <v>IMG04</v>
      </c>
      <c r="B13" s="62" t="s">
        <v>190</v>
      </c>
      <c r="C13" s="20" t="str">
        <f t="shared" si="0"/>
        <v>Recurso M3A</v>
      </c>
      <c r="D13" s="63" t="s">
        <v>191</v>
      </c>
      <c r="E13" s="63" t="s">
        <v>155</v>
      </c>
      <c r="F13" s="13" t="str">
        <f t="shared" ca="1" si="4"/>
        <v>CN_11_14_REC20_IMG04.png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192</v>
      </c>
      <c r="O13" s="2" t="str">
        <f>'Definición técnica de imagenes'!A19</f>
        <v>F4</v>
      </c>
    </row>
    <row r="14" spans="1:16" s="11" customFormat="1" ht="123" customHeight="1" x14ac:dyDescent="0.25">
      <c r="A14" s="12" t="str">
        <f t="shared" si="3"/>
        <v>IMG05</v>
      </c>
      <c r="B14" s="62" t="s">
        <v>190</v>
      </c>
      <c r="C14" s="20" t="str">
        <f t="shared" si="0"/>
        <v>Recurso M3A</v>
      </c>
      <c r="D14" s="63" t="s">
        <v>191</v>
      </c>
      <c r="E14" s="63" t="s">
        <v>155</v>
      </c>
      <c r="F14" s="13" t="str">
        <f t="shared" ca="1" si="4"/>
        <v>CN_11_14_REC20_IMG05.png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192</v>
      </c>
      <c r="O14" s="2" t="str">
        <f>'Definición técnica de imagenes'!A22</f>
        <v>F6</v>
      </c>
    </row>
    <row r="15" spans="1:16" s="11" customFormat="1" ht="119.25" customHeight="1" x14ac:dyDescent="0.25">
      <c r="A15" s="12" t="str">
        <f t="shared" si="3"/>
        <v>IMG06</v>
      </c>
      <c r="B15" s="62" t="s">
        <v>190</v>
      </c>
      <c r="C15" s="20" t="str">
        <f t="shared" si="0"/>
        <v>Recurso M3A</v>
      </c>
      <c r="D15" s="63" t="s">
        <v>191</v>
      </c>
      <c r="E15" s="63" t="s">
        <v>155</v>
      </c>
      <c r="F15" s="13" t="str">
        <f t="shared" ca="1" si="4"/>
        <v>CN_11_14_REC20_IMG06.png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t="s">
        <v>192</v>
      </c>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2016-05-16T03:23:17Z</dcterms:modified>
</cp:coreProperties>
</file>