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Autor\Física\CN_11_05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A10" i="1"/>
  <c r="A11" i="1"/>
  <c r="A12" i="1"/>
  <c r="A13" i="1"/>
  <c r="A14" i="1"/>
  <c r="A15" i="1"/>
  <c r="A16" i="1"/>
  <c r="A17" i="1"/>
  <c r="A18" i="1"/>
  <c r="A19" i="1"/>
  <c r="A20" i="1"/>
  <c r="A21" i="1"/>
  <c r="A22" i="1"/>
  <c r="A23" i="1"/>
  <c r="A24" i="1"/>
  <c r="A25" i="1"/>
  <c r="A26" i="1"/>
  <c r="A27"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1" i="1"/>
  <c r="F11" i="1"/>
  <c r="G11" i="1"/>
  <c r="H12" i="1"/>
  <c r="H10" i="1"/>
  <c r="F10" i="1"/>
  <c r="G10" i="1"/>
  <c r="F13" i="1"/>
  <c r="G13" i="1"/>
  <c r="H13" i="1"/>
  <c r="H14" i="1"/>
  <c r="F14" i="1"/>
  <c r="G14" i="1"/>
  <c r="F15" i="1"/>
  <c r="G15" i="1"/>
  <c r="H15" i="1"/>
  <c r="H16" i="1"/>
  <c r="F16" i="1"/>
  <c r="G16" i="1"/>
  <c r="F17" i="1"/>
  <c r="G17" i="1"/>
  <c r="H17" i="1"/>
  <c r="H18" i="1"/>
  <c r="F18" i="1"/>
  <c r="G18" i="1"/>
  <c r="F19" i="1"/>
  <c r="G19" i="1"/>
  <c r="H19" i="1"/>
  <c r="F20" i="1"/>
  <c r="G20" i="1"/>
  <c r="H20" i="1"/>
  <c r="F21" i="1"/>
  <c r="G21" i="1"/>
  <c r="H21" i="1"/>
  <c r="H22" i="1"/>
  <c r="F22" i="1"/>
  <c r="G22" i="1"/>
  <c r="F23" i="1"/>
  <c r="G23" i="1"/>
  <c r="H23" i="1"/>
  <c r="F24" i="1"/>
  <c r="G24" i="1"/>
  <c r="H24" i="1"/>
  <c r="F25" i="1"/>
  <c r="G25" i="1"/>
  <c r="H25" i="1"/>
  <c r="F26" i="1"/>
  <c r="G26" i="1"/>
  <c r="H26"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<sst xmlns="http://schemas.openxmlformats.org/spreadsheetml/2006/main" count="369" uniqueCount="194">
  <si>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</si>
  <si>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</si>
  <si>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</si>
  <si>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</si>
  <si>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</si>
  <si>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</si>
  <si>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</si>
  <si>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</si>
  <si>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</si>
  <si>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</si>
  <si>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</si>
  <si>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</si>
  <si>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</si>
  <si>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</si>
  <si>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</si>
  <si>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</si>
  <si>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</si>
  <si>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</si>
  <si>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</si>
  <si>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</si>
  <si>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</si>
  <si>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</si>
  <si>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</si>
  <si>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</si>
  <si>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</si>
  <si>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</si>
  <si>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</si>
  <si>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</si>
  <si>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</si>
  <si>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</si>
  <si>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</si>
  <si>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</si>
  <si>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</si>
  <si>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</si>
  <si>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</si>
  <si>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</si>
  <si>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</si>
  <si>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</si>
  <si>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</si>
  <si>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</si>
  <si>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</si>
  <si>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</si>
  <si>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</si>
  <si>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</si>
  <si>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</si>
  <si>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</si>
  <si>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</si>
  <si>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</si>
  <si>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</si>
  <si>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</si>
  <si>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</si>
  <si>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</si>
  <si>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</si>
  <si>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</si>
  <si>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</si>
  <si>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</si>
  <si>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</si>
  <si>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</si>
  <si>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</si>
  <si>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</si>
  <si>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</si>
  <si>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</si>
  <si>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</si>
  <si>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</si>
  <si>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</si>
  <si>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</si>
  <si>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</si>
  <si>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</si>
  <si>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</si>
  <si>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</si>
  <si>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</si>
  <si>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</si>
  <si>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</si>
  <si>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</si>
  <si>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</si>
  <si>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</si>
  <si>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</si>
  <si>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</si>
  <si>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</si>
  <si>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</si>
  <si>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</si>
  <si>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</si>
  <si>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</si>
  <si>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</si>
  <si>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</si>
  <si>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</si>
  <si>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</si>
  <si>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</si>
  <si>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</si>
  <si>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</si>
  <si>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</si>
  <si>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</si>
  <si>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</si>
  <si>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</si>
  <si>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</si>
  <si>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</si>
  <si>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</si>
  <si>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</si>
  <si>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</si>
  <si>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</si>
  <si>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</si>
  <si>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</si>
  <si>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</si>
  <si>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</si>
  <si>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</si>
  <si>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</si>
  <si>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</si>
  <si>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</si>
  <si>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</si>
  <si>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</si>
  <si>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</si>
  <si>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</si>
  <si>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</si>
  <si>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</si>
  <si>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</si>
  <si>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</si>
  <si>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</si>
  <si>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</si>
  <si>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</si>
  <si>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</si>
  <si>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</si>
  <si>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</si>
  <si>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</si>
  <si>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</si>
  <si>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</si>
  <si>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</si>
  <si>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</si>
  <si>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</si>
  <si>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</si>
  <si>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</si>
  <si>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</si>
  <si>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</si>
  <si>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</si>
  <si>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</si>
  <si>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</si>
  <si>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</si>
  <si>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</si>
  <si>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</si>
  <si>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</si>
  <si>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</si>
  <si>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</si>
  <si>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</si>
  <si>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</si>
  <si>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</si>
  <si>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</si>
  <si>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</si>
  <si>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</si>
  <si>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</si>
  <si>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</si>
  <si>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</si>
  <si>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</si>
  <si>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</si>
  <si>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</si>
  <si>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</si>
  <si>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</si>
  <si>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</si>
  <si>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</si>
  <si>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</si>
  <si>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</si>
  <si>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</si>
  <si>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</si>
  <si>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</si>
  <si>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</si>
  <si>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</si>
  <si>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</si>
  <si>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</si>
  <si>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</si>
  <si>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</si>
  <si>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</si>
  <si>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</si>
  <si>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</si>
  <si>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</si>
  <si>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</si>
  <si>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</si>
  <si>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</si>
  <si>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</si>
  <si>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</si>
  <si>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</si>
  <si>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</si>
  <si>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</si>
  <si>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</si>
  <si>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</si>
  <si>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</si>
  <si>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</si>
  <si>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</si>
  <si>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</si>
  <si>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</si>
  <si>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</si>
  <si>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observaciones</t>
  </si>
  <si>
    <t>Fenómenos ondulatorios</t>
  </si>
  <si>
    <t>Diana García</t>
  </si>
  <si>
    <t>CN_11_05_CO_REC170</t>
  </si>
  <si>
    <t>Ilustrar. Son 4 niños (o niñas), uno hace vibrar una cuerda y genera la forma que se muestra, otro detrás de la cuerda sostiene una regla cerca del punto más alto al que llega la cuerda oscilante, otro toma una foto frente a la cuerda (le toma la foto al niño de la regla), y otro más está con un cronómetro tomando tiempos.</t>
  </si>
  <si>
    <t>Niños con una cuerda osclinate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</si>
</sst>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2590800</xdr:colOff>
      <xdr:row>8</xdr:row>
      <xdr:rowOff>457200</xdr:rowOff>
    </xdr:from>
    <xdr:to>
      <xdr:col>17</xdr:col>
      <xdr:colOff>753324</xdr:colOff>
      <xdr:row>9</xdr:row>
      <xdr:rowOff>3800445</xdr:rowOff>
    </xdr:to>
    <xdr:pic>
      <xdr:nvPicPr>
        <xdr:cNvPr id="4" name="Imagen 3"/>
        <xdr:cNvPicPr>
          <a:picLocks noChangeAspect="1"/>
        </xdr:cNvPicPr>
      </xdr:nvPicPr>
      <xdr:blipFill>
        <a:blip xmlns:r="http://schemas.openxmlformats.org/officeDocument/2006/relationships" r:embed="rId1"/>
        <a:stretch>
          <a:fillRect/>
        </a:stretch>
      </xdr:blipFill>
      <xdr:spPr>
        <a:xfrm>
          <a:off x="16306800" y="2133600"/>
          <a:ext cx="5401524" cy="404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19"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v>42246</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190</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55.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409.5" customHeight="1" x14ac:dyDescent="0.25">
      <c r="A10" s="12" t="str">
        <f>IF(OR(B10&lt;&gt;"",J10&lt;&gt;""),"IMG01","")</f>
        <v>IMG01</v>
      </c>
      <c r="B10" s="62" t="s">
        <v>188</v>
      </c>
      <c r="C10" s="20" t="str">
        <f t="shared" ref="C10:C41" si="0">IF(OR(B10&lt;&gt;"",J10&lt;&gt;""),IF($G$4="Recurso",CONCATENATE($G$4," ",$G$5),$G$4),"")</f>
        <v>Recurso F13</v>
      </c>
      <c r="D10" s="63" t="s">
        <v>187</v>
      </c>
      <c r="E10" s="63" t="s">
        <v>151</v>
      </c>
      <c r="F10" s="13" t="str">
        <f t="shared" ref="F10" ca="1" si="1">IF(OR(B10&lt;&gt;"",J10&lt;&gt;""),CONCATENATE($C$7,"_",$A10,IF($G$4="Cuaderno de Estudio","_small",CONCATENATE(IF(I10="","","n"),IF(LEFT($G$5,1)="F",".jpg",".png")))),"")</f>
        <v>CN_11_05_CO_REC170_IMG01n.jpg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CN_11_05_CO_REC170_IMG01a.jpg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193</v>
      </c>
      <c r="K10" s="64" t="s">
        <v>192</v>
      </c>
      <c r="O10" s="2" t="str">
        <f>'Definición técnica de imagenes'!A12</f>
        <v>M12D</v>
      </c>
    </row>
    <row r="11" spans="1:16" s="11" customForma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6"/>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3.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3.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2016-07-06T20:25:18Z</dcterms:modified>
</cp:coreProperties>
</file>