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11_11\"/>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<sst xmlns="http://schemas.openxmlformats.org/spreadsheetml/2006/main" count="384" uniqueCount="193">
  <si>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</si>
  <si>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</si>
  <si>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</si>
  <si>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</si>
  <si>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</si>
  <si>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</si>
  <si>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</si>
  <si>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</si>
  <si>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</si>
  <si>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</si>
  <si>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</si>
  <si>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</si>
  <si>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</si>
  <si>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</si>
  <si>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</si>
  <si>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</si>
  <si>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</si>
  <si>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</si>
  <si>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</si>
  <si>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</si>
  <si>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</si>
  <si>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</si>
  <si>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</si>
  <si>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</si>
  <si>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</si>
  <si>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</si>
  <si>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</si>
  <si>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</si>
  <si>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</si>
  <si>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</si>
  <si>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</si>
  <si>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</si>
  <si>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</si>
  <si>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</si>
  <si>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</si>
  <si>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</si>
  <si>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</si>
  <si>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</si>
  <si>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</si>
  <si>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</si>
  <si>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</si>
  <si>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</si>
  <si>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</si>
  <si>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</si>
  <si>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</si>
  <si>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</si>
  <si>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</si>
  <si>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</si>
  <si>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</si>
  <si>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</si>
  <si>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</si>
  <si>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</si>
  <si>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</si>
  <si>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</si>
  <si>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</si>
  <si>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</si>
  <si>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</si>
  <si>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</si>
  <si>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</si>
  <si>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</si>
  <si>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</si>
  <si>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</si>
  <si>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</si>
  <si>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</si>
  <si>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</si>
  <si>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</si>
  <si>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</si>
  <si>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</si>
  <si>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</si>
  <si>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</si>
  <si>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</si>
  <si>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</si>
  <si>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</si>
  <si>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</si>
  <si>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</si>
  <si>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</si>
  <si>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</si>
  <si>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</si>
  <si>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</si>
  <si>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</si>
  <si>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</si>
  <si>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</si>
  <si>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</si>
  <si>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</si>
  <si>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</si>
  <si>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</si>
  <si>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</si>
  <si>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</si>
  <si>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</si>
  <si>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</si>
  <si>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</si>
  <si>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</si>
  <si>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</si>
  <si>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</si>
  <si>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</si>
  <si>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</si>
  <si>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</si>
  <si>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</si>
  <si>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</si>
  <si>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</si>
  <si>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</si>
  <si>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</si>
  <si>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</si>
  <si>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</si>
  <si>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</si>
  <si>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</si>
  <si>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</si>
  <si>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</si>
  <si>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</si>
  <si>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</si>
  <si>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</si>
  <si>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</si>
  <si>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</si>
  <si>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</si>
  <si>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</si>
  <si>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</si>
  <si>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</si>
  <si>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</si>
  <si>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</si>
  <si>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</si>
  <si>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</si>
  <si>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</si>
  <si>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</si>
  <si>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</si>
  <si>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</si>
  <si>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</si>
  <si>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</si>
  <si>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</si>
  <si>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</si>
  <si>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</si>
  <si>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</si>
  <si>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</si>
  <si>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</si>
  <si>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</si>
  <si>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</si>
  <si>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</si>
  <si>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</si>
  <si>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</si>
  <si>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</si>
  <si>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</si>
  <si>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</si>
  <si>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</si>
  <si>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</si>
  <si>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</si>
  <si>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</si>
  <si>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</si>
  <si>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</si>
  <si>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</si>
  <si>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</si>
  <si>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</si>
  <si>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</si>
  <si>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</si>
  <si>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</si>
  <si>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</si>
  <si>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</si>
  <si>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</si>
  <si>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</si>
  <si>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</si>
  <si>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</si>
  <si>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</si>
  <si>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</si>
  <si>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</si>
  <si>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</si>
  <si>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</si>
  <si>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</si>
  <si>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</si>
  <si>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</si>
  <si>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</si>
  <si>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</si>
  <si>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</si>
  <si>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</si>
  <si>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</si>
  <si>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</si>
  <si>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</si>
  <si>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</si>
  <si>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</si>
  <si>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</si>
  <si>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</si>
  <si>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</si>
  <si>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</si>
  <si>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</si>
  <si>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</si>
  <si>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</si>
  <si>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</si>
  <si>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</si>
  <si>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</si>
  <si>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</si>
  <si>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hidrocarburos</t>
  </si>
  <si>
    <t xml:space="preserve">Lyz Marcela Bernal Gómez </t>
  </si>
  <si>
    <t>CN_11_11_REC160</t>
  </si>
  <si>
    <t xml:space="preserve">Ver descripción y observaciones </t>
  </si>
  <si>
    <t>Ilustración</t>
  </si>
  <si>
    <t>Por favor realizar como imagen guía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</si>
</sst>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190500</xdr:colOff>
      <xdr:row>9</xdr:row>
      <xdr:rowOff>130551</xdr:rowOff>
    </xdr:from>
    <xdr:to>
      <xdr:col>9</xdr:col>
      <xdr:colOff>2365375</xdr:colOff>
      <xdr:row>9</xdr:row>
      <xdr:rowOff>1006947</xdr:rowOff>
    </xdr:to>
    <xdr:pic>
      <xdr:nvPicPr>
        <xdr:cNvPr id="2" name="Imagen 1"/>
        <xdr:cNvPicPr>
          <a:picLocks noChangeAspect="1"/>
        </xdr:cNvPicPr>
      </xdr:nvPicPr>
      <xdr:blipFill rotWithShape="1">
        <a:blip xmlns:r="http://schemas.openxmlformats.org/officeDocument/2006/relationships" r:embed="rId1"/>
        <a:srcRect l="35972" t="28692" r="33146" b="52660"/>
        <a:stretch/>
      </xdr:blipFill>
      <xdr:spPr>
        <a:xfrm>
          <a:off x="13906500" y="2249864"/>
          <a:ext cx="2174875" cy="876396"/>
        </a:xfrm>
        <a:prstGeom prst="rect">
          <a:avLst/>
        </a:prstGeom>
      </xdr:spPr>
    </xdr:pic>
    <xdr:clientData/>
  </xdr:twoCellAnchor>
  <xdr:twoCellAnchor editAs="oneCell">
    <xdr:from>
      <xdr:col>9</xdr:col>
      <xdr:colOff>388938</xdr:colOff>
      <xdr:row>10</xdr:row>
      <xdr:rowOff>176901</xdr:rowOff>
    </xdr:from>
    <xdr:to>
      <xdr:col>9</xdr:col>
      <xdr:colOff>2375147</xdr:colOff>
      <xdr:row>10</xdr:row>
      <xdr:rowOff>1079128</xdr:rowOff>
    </xdr:to>
    <xdr:pic>
      <xdr:nvPicPr>
        <xdr:cNvPr id="3" name="Imagen 2"/>
        <xdr:cNvPicPr>
          <a:picLocks noChangeAspect="1"/>
        </xdr:cNvPicPr>
      </xdr:nvPicPr>
      <xdr:blipFill rotWithShape="1">
        <a:blip xmlns:r="http://schemas.openxmlformats.org/officeDocument/2006/relationships" r:embed="rId1"/>
        <a:srcRect l="34328" t="51765" r="34790" b="23284"/>
        <a:stretch/>
      </xdr:blipFill>
      <xdr:spPr>
        <a:xfrm>
          <a:off x="14104938" y="3661464"/>
          <a:ext cx="1986209" cy="902227"/>
        </a:xfrm>
        <a:prstGeom prst="rect">
          <a:avLst/>
        </a:prstGeom>
      </xdr:spPr>
    </xdr:pic>
    <xdr:clientData/>
  </xdr:twoCellAnchor>
  <xdr:twoCellAnchor editAs="oneCell">
    <xdr:from>
      <xdr:col>9</xdr:col>
      <xdr:colOff>95249</xdr:colOff>
      <xdr:row>11</xdr:row>
      <xdr:rowOff>222250</xdr:rowOff>
    </xdr:from>
    <xdr:to>
      <xdr:col>9</xdr:col>
      <xdr:colOff>2426325</xdr:colOff>
      <xdr:row>11</xdr:row>
      <xdr:rowOff>1098013</xdr:rowOff>
    </xdr:to>
    <xdr:pic>
      <xdr:nvPicPr>
        <xdr:cNvPr id="4" name="Imagen 3"/>
        <xdr:cNvPicPr>
          <a:picLocks noChangeAspect="1"/>
        </xdr:cNvPicPr>
      </xdr:nvPicPr>
      <xdr:blipFill rotWithShape="1">
        <a:blip xmlns:r="http://schemas.openxmlformats.org/officeDocument/2006/relationships" r:embed="rId2"/>
        <a:srcRect l="41850" t="19675" r="40234" b="68353"/>
        <a:stretch/>
      </xdr:blipFill>
      <xdr:spPr>
        <a:xfrm>
          <a:off x="13811249" y="5270500"/>
          <a:ext cx="2331076" cy="875763"/>
        </a:xfrm>
        <a:prstGeom prst="rect">
          <a:avLst/>
        </a:prstGeom>
      </xdr:spPr>
    </xdr:pic>
    <xdr:clientData/>
  </xdr:twoCellAnchor>
  <xdr:twoCellAnchor editAs="oneCell">
    <xdr:from>
      <xdr:col>9</xdr:col>
      <xdr:colOff>127000</xdr:colOff>
      <xdr:row>12</xdr:row>
      <xdr:rowOff>15874</xdr:rowOff>
    </xdr:from>
    <xdr:to>
      <xdr:col>9</xdr:col>
      <xdr:colOff>2571750</xdr:colOff>
      <xdr:row>12</xdr:row>
      <xdr:rowOff>1282699</xdr:rowOff>
    </xdr:to>
    <xdr:pic>
      <xdr:nvPicPr>
        <xdr:cNvPr id="5" name="Imagen 4"/>
        <xdr:cNvPicPr>
          <a:picLocks noChangeAspect="1"/>
        </xdr:cNvPicPr>
      </xdr:nvPicPr>
      <xdr:blipFill>
        <a:blip xmlns:r="http://schemas.openxmlformats.org/officeDocument/2006/relationships" r:embed="rId3"/>
        <a:stretch>
          <a:fillRect/>
        </a:stretch>
      </xdr:blipFill>
      <xdr:spPr>
        <a:xfrm>
          <a:off x="13843000" y="6437312"/>
          <a:ext cx="2444750" cy="1266825"/>
        </a:xfrm>
        <a:prstGeom prst="rect">
          <a:avLst/>
        </a:prstGeom>
      </xdr:spPr>
    </xdr:pic>
    <xdr:clientData/>
  </xdr:twoCellAnchor>
  <xdr:twoCellAnchor editAs="oneCell">
    <xdr:from>
      <xdr:col>9</xdr:col>
      <xdr:colOff>455722</xdr:colOff>
      <xdr:row>13</xdr:row>
      <xdr:rowOff>127000</xdr:rowOff>
    </xdr:from>
    <xdr:to>
      <xdr:col>9</xdr:col>
      <xdr:colOff>2475493</xdr:colOff>
      <xdr:row>13</xdr:row>
      <xdr:rowOff>1009129</xdr:rowOff>
    </xdr:to>
    <xdr:pic>
      <xdr:nvPicPr>
        <xdr:cNvPr id="6" name="Imagen 5"/>
        <xdr:cNvPicPr>
          <a:picLocks noChangeAspect="1"/>
        </xdr:cNvPicPr>
      </xdr:nvPicPr>
      <xdr:blipFill>
        <a:blip xmlns:r="http://schemas.openxmlformats.org/officeDocument/2006/relationships" r:embed="rId4"/>
        <a:stretch>
          <a:fillRect/>
        </a:stretch>
      </xdr:blipFill>
      <xdr:spPr>
        <a:xfrm>
          <a:off x="14171722" y="8032750"/>
          <a:ext cx="2019771" cy="8821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H1" zoomScale="120" zoomScaleNormal="120" zoomScalePageLayoutView="140" workbookViewId="0">
      <pane ySplit="9" topLeftCell="A10" activePane="bottomLeft" state="frozen"/>
      <selection pane="bottomLeft" activeCell="E14" sqref="E1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M6A</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77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M6A</v>
      </c>
      <c r="F9" s="57" t="s">
        <v>61</v>
      </c>
      <c r="G9" s="57" t="s">
        <v>59</v>
      </c>
      <c r="H9" s="57" t="s">
        <v>60</v>
      </c>
      <c r="I9" s="57" t="s">
        <v>114</v>
      </c>
      <c r="J9" s="18" t="s">
        <v>6</v>
      </c>
      <c r="K9" s="19" t="s">
        <v>7</v>
      </c>
      <c r="O9" s="2" t="str">
        <f>'Definición técnica de imagenes'!A11</f>
        <v>M10B</v>
      </c>
    </row>
    <row r="10" spans="1:16" s="11" customFormat="1" ht="107.25" customHeight="1" x14ac:dyDescent="0.25">
      <c r="A10" s="12" t="str">
        <f>IF(OR(B10&lt;&gt;"",J10&lt;&gt;""),"IMG01","")</f>
        <v>IMG01</v>
      </c>
      <c r="B10" s="62" t="s">
        <v>190</v>
      </c>
      <c r="C10" s="20" t="str">
        <f t="shared" ref="C10:C41" si="0">IF(OR(B10&lt;&gt;"",J10&lt;&gt;""),IF($G$4="Recurso",CONCATENATE($G$4," ",$G$5),$G$4),"")</f>
        <v>Recurso M6A</v>
      </c>
      <c r="D10" s="63" t="s">
        <v>191</v>
      </c>
      <c r="E10" s="63" t="s">
        <v>155</v>
      </c>
      <c r="F10" s="13" t="str">
        <f t="shared" ref="F10" ca="1" si="1">IF(OR(B10&lt;&gt;"",J10&lt;&gt;""),CONCATENATE($C$7,"_",$A10,IF($G$4="Cuaderno de Estudio","_small",CONCATENATE(IF(I10="","","n"),IF(LEFT($G$5,1)="F",".jpg",".png")))),"")</f>
        <v>CN_11_11_REC160_IMG01n.png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CN_11_11_REC160_IMG01a.png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123" customHeight="1" x14ac:dyDescent="0.25">
      <c r="A11" s="12" t="str">
        <f t="shared" ref="A11:A18" si="3">IF(OR(B11&lt;&gt;"",J11&lt;&gt;""),CONCATENATE(LEFT(A10,3),IF(MID(A10,4,2)+1&lt;10,CONCATENATE("0",MID(A10,4,2)+1))),"")</f>
        <v>IMG02</v>
      </c>
      <c r="B11" s="62" t="s">
        <v>190</v>
      </c>
      <c r="C11" s="20" t="str">
        <f t="shared" si="0"/>
        <v>Recurso M6A</v>
      </c>
      <c r="D11" s="63" t="s">
        <v>191</v>
      </c>
      <c r="E11" s="63" t="s">
        <v>155</v>
      </c>
      <c r="F11" s="13" t="str">
        <f t="shared" ref="F11:F74" ca="1" si="4">IF(OR(B11&lt;&gt;"",J11&lt;&gt;""),CONCATENATE($C$7,"_",$A11,IF($G$4="Cuaderno de Estudio","_small",CONCATENATE(IF(I11="","","n"),IF(LEFT($G$5,1)="F",".jpg",".png")))),"")</f>
        <v>CN_11_11_REC160_IMG02n.png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CN_11_11_REC160_IMG02a.png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4" t="s">
        <v>192</v>
      </c>
      <c r="O11" s="2" t="str">
        <f>'Definición técnica de imagenes'!A13</f>
        <v>M101</v>
      </c>
    </row>
    <row r="12" spans="1:16" s="11" customFormat="1" ht="108" customHeight="1" x14ac:dyDescent="0.25">
      <c r="A12" s="12" t="str">
        <f t="shared" si="3"/>
        <v>IMG03</v>
      </c>
      <c r="B12" s="62" t="s">
        <v>190</v>
      </c>
      <c r="C12" s="20" t="str">
        <f t="shared" si="0"/>
        <v>Recurso M6A</v>
      </c>
      <c r="D12" s="63" t="s">
        <v>191</v>
      </c>
      <c r="E12" s="63" t="s">
        <v>155</v>
      </c>
      <c r="F12" s="13" t="str">
        <f t="shared" ca="1" si="4"/>
        <v>CN_11_11_REC160_IMG03n.png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CN_11_11_REC160_IMG03a.png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192</v>
      </c>
      <c r="O12" s="2" t="str">
        <f>'Definición técnica de imagenes'!A18</f>
        <v>Diaporama F1</v>
      </c>
    </row>
    <row r="13" spans="1:16" s="11" customFormat="1" ht="117" customHeight="1" x14ac:dyDescent="0.25">
      <c r="A13" s="12" t="str">
        <f t="shared" si="3"/>
        <v>IMG04</v>
      </c>
      <c r="B13" s="62" t="s">
        <v>190</v>
      </c>
      <c r="C13" s="20" t="str">
        <f t="shared" si="0"/>
        <v>Recurso M6A</v>
      </c>
      <c r="D13" s="63" t="s">
        <v>191</v>
      </c>
      <c r="E13" s="63" t="s">
        <v>155</v>
      </c>
      <c r="F13" s="13" t="str">
        <f t="shared" ca="1" si="4"/>
        <v>CN_11_11_REC160_IMG04n.png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CN_11_11_REC160_IMG04a.png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192</v>
      </c>
      <c r="O13" s="2" t="str">
        <f>'Definición técnica de imagenes'!A19</f>
        <v>F4</v>
      </c>
    </row>
    <row r="14" spans="1:16" s="11" customFormat="1" ht="96.75" customHeight="1" x14ac:dyDescent="0.25">
      <c r="A14" s="12" t="str">
        <f t="shared" si="3"/>
        <v>IMG05</v>
      </c>
      <c r="B14" s="62" t="s">
        <v>190</v>
      </c>
      <c r="C14" s="20" t="str">
        <f t="shared" si="0"/>
        <v>Recurso M6A</v>
      </c>
      <c r="D14" s="63" t="s">
        <v>191</v>
      </c>
      <c r="E14" s="63" t="s">
        <v>155</v>
      </c>
      <c r="F14" s="13" t="str">
        <f t="shared" ca="1" si="4"/>
        <v>CN_11_11_REC160_IMG05n.png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CN_11_11_REC160_IMG05a.png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192</v>
      </c>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2016-01-29T19:57:23Z</dcterms:modified>
</cp:coreProperties>
</file>