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H11" i="1"/>
  <c r="H12" i="1"/>
  <c r="F11" i="1"/>
  <c r="G11" i="1" s="1"/>
  <c r="H10" i="1"/>
  <c r="F10" i="1"/>
  <c r="G10" i="1" s="1"/>
  <c r="A13" i="1" l="1"/>
  <c r="F13" i="1" s="1"/>
  <c r="G13" i="1" s="1"/>
  <c r="H13" i="1" l="1"/>
  <c r="A14" i="1"/>
  <c r="F14" i="1" s="1"/>
  <c r="G14" i="1" s="1"/>
  <c r="H14" i="1"/>
  <c r="A15" i="1" l="1"/>
  <c r="F15" i="1" s="1"/>
  <c r="G15" i="1" s="1"/>
  <c r="H15" i="1"/>
  <c r="A16" i="1" l="1"/>
  <c r="F16" i="1" s="1"/>
  <c r="G16" i="1" s="1"/>
  <c r="H16" i="1"/>
  <c r="A17" i="1" l="1"/>
  <c r="F17" i="1" s="1"/>
  <c r="G17" i="1" s="1"/>
  <c r="H17" i="1"/>
  <c r="A18" i="1" l="1"/>
  <c r="F18" i="1" s="1"/>
  <c r="G18" i="1" s="1"/>
  <c r="H18" i="1"/>
  <c r="A19" i="1" l="1"/>
  <c r="F19" i="1" s="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<sst xmlns="http://schemas.openxmlformats.org/spreadsheetml/2006/main" count="379" uniqueCount="197">
  <si>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</si>
  <si>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</si>
  <si>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</si>
  <si>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</si>
  <si>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</si>
  <si>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</si>
  <si>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</si>
  <si>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</si>
  <si>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</si>
  <si>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</si>
  <si>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</si>
  <si>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</si>
  <si>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</si>
  <si>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</si>
  <si>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</si>
  <si>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</si>
  <si>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</si>
  <si>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</si>
  <si>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</si>
  <si>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</si>
  <si>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</si>
  <si>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</si>
  <si>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</si>
  <si>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</si>
  <si>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</si>
  <si>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</si>
  <si>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</si>
  <si>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</si>
  <si>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</si>
  <si>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</si>
  <si>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</si>
  <si>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</si>
  <si>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</si>
  <si>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</si>
  <si>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</si>
  <si>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</si>
  <si>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</si>
  <si>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</si>
  <si>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</si>
  <si>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</si>
  <si>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</si>
  <si>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</si>
  <si>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</si>
  <si>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</si>
  <si>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</si>
  <si>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</si>
  <si>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</si>
  <si>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</si>
  <si>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</si>
  <si>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</si>
  <si>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</si>
  <si>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</si>
  <si>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</si>
  <si>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</si>
  <si>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</si>
  <si>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</si>
  <si>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</si>
  <si>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</si>
  <si>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</si>
  <si>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</si>
  <si>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</si>
  <si>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</si>
  <si>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</si>
  <si>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</si>
  <si>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</si>
  <si>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</si>
  <si>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</si>
  <si>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</si>
  <si>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</si>
  <si>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</si>
  <si>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</si>
  <si>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</si>
  <si>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</si>
  <si>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</si>
  <si>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</si>
  <si>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</si>
  <si>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</si>
  <si>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</si>
  <si>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</si>
  <si>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</si>
  <si>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</si>
  <si>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</si>
  <si>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</si>
  <si>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</si>
  <si>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</si>
  <si>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</si>
  <si>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</si>
  <si>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</si>
  <si>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</si>
  <si>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</si>
  <si>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</si>
  <si>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</si>
  <si>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</si>
  <si>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</si>
  <si>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</si>
  <si>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</si>
  <si>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</si>
  <si>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</si>
  <si>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</si>
  <si>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</si>
  <si>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</si>
  <si>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</si>
  <si>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</si>
  <si>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</si>
  <si>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</si>
  <si>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</si>
  <si>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</si>
  <si>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</si>
  <si>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</si>
  <si>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</si>
  <si>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</si>
  <si>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</si>
  <si>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</si>
  <si>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</si>
  <si>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</si>
  <si>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</si>
  <si>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</si>
  <si>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</si>
  <si>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</si>
  <si>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</si>
  <si>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</si>
  <si>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</si>
  <si>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</si>
  <si>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</si>
  <si>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</si>
  <si>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</si>
  <si>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</si>
  <si>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</si>
  <si>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</si>
  <si>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</si>
  <si>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</si>
  <si>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</si>
  <si>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</si>
  <si>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</si>
  <si>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</si>
  <si>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</si>
  <si>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</si>
  <si>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</si>
  <si>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</si>
  <si>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</si>
  <si>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</si>
  <si>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</si>
  <si>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</si>
  <si>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</si>
  <si>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</si>
  <si>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</si>
  <si>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</si>
  <si>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</si>
  <si>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</si>
  <si>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</si>
  <si>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</si>
  <si>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</si>
  <si>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</si>
  <si>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</si>
  <si>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</si>
  <si>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</si>
  <si>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</si>
  <si>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</si>
  <si>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</si>
  <si>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</si>
  <si>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</si>
  <si>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</si>
  <si>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</si>
  <si>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</si>
  <si>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</si>
  <si>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</si>
  <si>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</si>
  <si>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</si>
  <si>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</si>
  <si>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</si>
  <si>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</si>
  <si>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</si>
  <si>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</si>
  <si>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</si>
  <si>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</si>
  <si>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</si>
  <si>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</si>
  <si>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</si>
  <si>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</si>
  <si>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</si>
  <si>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</si>
  <si>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</si>
  <si>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</si>
  <si>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</si>
  <si>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</si>
  <si>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</si>
  <si>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</si>
  <si>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ácidos nucleicos, las hormonas y las vitaminas</t>
  </si>
  <si>
    <t>Esperanza Castillo</t>
  </si>
  <si>
    <t>Fotografía</t>
  </si>
  <si>
    <t>Ver anexo</t>
  </si>
  <si>
    <t>CN_11_16_REC130</t>
  </si>
  <si>
    <t>447331915/ 172214339</t>
  </si>
  <si>
    <t>Vitamina C</t>
  </si>
  <si>
    <t>Frutas</t>
  </si>
  <si>
    <t>Frasco con yodo - almidón</t>
  </si>
  <si>
    <t>Tubos de ensayo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</si>
</sst>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K13" sqref="K13"/>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F13</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187516565</v>
      </c>
      <c r="C10" s="20" t="str">
        <f t="shared" ref="C10:C41" si="0">IF(OR(B10&lt;&gt;"",J10&lt;&gt;""),IF($G$4="Recurso",CONCATENATE($G$4," ",$G$5),$G$4),"")</f>
        <v>Recurso F13</v>
      </c>
      <c r="D10" s="63" t="s">
        <v>189</v>
      </c>
      <c r="E10" s="63" t="s">
        <v>152</v>
      </c>
      <c r="F10" s="13" t="str">
        <f t="shared" ref="F10" ca="1" si="1">IF(OR(B10&lt;&gt;"",J10&lt;&gt;""),CONCATENATE($C$7,"_",$A10,IF($G$4="Cuaderno de Estudio","_small",CONCATENATE(IF(I10="","","n"),IF(LEFT($G$5,1)="F",".jpg",".png")))),"")</f>
        <v>CN_11_16_REC130_IMG01n.jpg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CN_11_16_REC130_IMG01a.jpg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193</v>
      </c>
      <c r="K10" s="64" t="s">
        <v>190</v>
      </c>
      <c r="O10" s="2" t="str">
        <f>'Definición técnica de imagenes'!A12</f>
        <v>M12D</v>
      </c>
    </row>
    <row r="11" spans="1:16" s="11" customFormat="1" ht="13.9" customHeight="1">
      <c r="A11" s="12" t="str">
        <f t="shared" ref="A11:A18" si="3">IF(OR(B11&lt;&gt;"",J11&lt;&gt;""),CONCATENATE(LEFT(A10,3),IF(MID(A10,4,2)+1&lt;10,CONCATENATE("0",MID(A10,4,2)+1))),"")</f>
        <v>IMG02</v>
      </c>
      <c r="B11" s="62">
        <v>174103631</v>
      </c>
      <c r="C11" s="20" t="str">
        <f t="shared" si="0"/>
        <v>Recurso F13</v>
      </c>
      <c r="D11" s="63" t="s">
        <v>189</v>
      </c>
      <c r="E11" s="63" t="s">
        <v>152</v>
      </c>
      <c r="F11" s="13" t="str">
        <f t="shared" ref="F11:F74" ca="1" si="4">IF(OR(B11&lt;&gt;"",J11&lt;&gt;""),CONCATENATE($C$7,"_",$A11,IF($G$4="Cuaderno de Estudio","_small",CONCATENATE(IF(I11="","","n"),IF(LEFT($G$5,1)="F",".jpg",".png")))),"")</f>
        <v>CN_11_16_REC130_IMG02n.jpg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CN_11_16_REC130_IMG02a.jpg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5"/>
      <c r="O11" s="2" t="str">
        <f>'Definición técnica de imagenes'!A13</f>
        <v>M101</v>
      </c>
    </row>
    <row r="12" spans="1:16" s="11" customFormat="1">
      <c r="A12" s="12" t="str">
        <f t="shared" si="3"/>
        <v>IMG03</v>
      </c>
      <c r="B12" s="62" t="s">
        <v>192</v>
      </c>
      <c r="C12" s="20" t="str">
        <f t="shared" si="0"/>
        <v>Recurso F13</v>
      </c>
      <c r="D12" s="63" t="s">
        <v>189</v>
      </c>
      <c r="E12" s="63" t="s">
        <v>152</v>
      </c>
      <c r="F12" s="13" t="str">
        <f t="shared" ca="1" si="4"/>
        <v>CN_11_16_REC130_IMG03n.jpg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CN_11_16_REC130_IMG03a.jpg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195</v>
      </c>
      <c r="K12" s="64" t="s">
        <v>190</v>
      </c>
      <c r="O12" s="2" t="str">
        <f>'Definición técnica de imagenes'!A18</f>
        <v>Diaporama F1</v>
      </c>
    </row>
    <row r="13" spans="1:16" s="11" customFormat="1">
      <c r="A13" s="12" t="str">
        <f t="shared" si="3"/>
        <v>IMG04</v>
      </c>
      <c r="B13" s="62">
        <v>1042242</v>
      </c>
      <c r="C13" s="20" t="str">
        <f t="shared" si="0"/>
        <v>Recurso F13</v>
      </c>
      <c r="D13" s="63" t="s">
        <v>189</v>
      </c>
      <c r="E13" s="63" t="s">
        <v>152</v>
      </c>
      <c r="F13" s="13" t="str">
        <f t="shared" ca="1" si="4"/>
        <v>CN_11_16_REC130_IMG04n.jpg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CN_11_16_REC130_IMG04a.jpg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196</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2016-07-15T22:51:00Z</dcterms:modified>
</cp:coreProperties>
</file>