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 11_1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<sst xmlns="http://schemas.openxmlformats.org/spreadsheetml/2006/main" count="396" uniqueCount="197">
  <si>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</si>
  <si>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</si>
  <si>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</si>
  <si>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</si>
  <si>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</si>
  <si>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</si>
  <si>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</si>
  <si>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</si>
  <si>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</si>
  <si>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</si>
  <si>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</si>
  <si>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</si>
  <si>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</si>
  <si>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</si>
  <si>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</si>
  <si>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</si>
  <si>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</si>
  <si>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</si>
  <si>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</si>
  <si>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</si>
  <si>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</si>
  <si>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</si>
  <si>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</si>
  <si>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</si>
  <si>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</si>
  <si>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</si>
  <si>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</si>
  <si>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</si>
  <si>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</si>
  <si>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</si>
  <si>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</si>
  <si>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</si>
  <si>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</si>
  <si>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</si>
  <si>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</si>
  <si>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</si>
  <si>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</si>
  <si>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</si>
  <si>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</si>
  <si>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</si>
  <si>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</si>
  <si>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</si>
  <si>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</si>
  <si>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</si>
  <si>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</si>
  <si>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</si>
  <si>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</si>
  <si>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</si>
  <si>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</si>
  <si>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</si>
  <si>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</si>
  <si>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</si>
  <si>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</si>
  <si>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</si>
  <si>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</si>
  <si>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</si>
  <si>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</si>
  <si>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</si>
  <si>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</si>
  <si>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</si>
  <si>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</si>
  <si>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</si>
  <si>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</si>
  <si>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</si>
  <si>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</si>
  <si>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</si>
  <si>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</si>
  <si>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</si>
  <si>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</si>
  <si>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</si>
  <si>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</si>
  <si>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</si>
  <si>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</si>
  <si>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</si>
  <si>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</si>
  <si>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</si>
  <si>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</si>
  <si>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</si>
  <si>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</si>
  <si>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</si>
  <si>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</si>
  <si>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</si>
  <si>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</si>
  <si>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</si>
  <si>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</si>
  <si>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</si>
  <si>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</si>
  <si>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</si>
  <si>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</si>
  <si>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</si>
  <si>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</si>
  <si>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</si>
  <si>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</si>
  <si>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</si>
  <si>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</si>
  <si>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</si>
  <si>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</si>
  <si>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</si>
  <si>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</si>
  <si>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</si>
  <si>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</si>
  <si>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</si>
  <si>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</si>
  <si>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</si>
  <si>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</si>
  <si>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</si>
  <si>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</si>
  <si>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</si>
  <si>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</si>
  <si>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</si>
  <si>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</si>
  <si>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</si>
  <si>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</si>
  <si>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</si>
  <si>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</si>
  <si>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</si>
  <si>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</si>
  <si>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</si>
  <si>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</si>
  <si>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</si>
  <si>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</si>
  <si>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</si>
  <si>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</si>
  <si>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</si>
  <si>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</si>
  <si>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</si>
  <si>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</si>
  <si>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</si>
  <si>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</si>
  <si>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</si>
  <si>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</si>
  <si>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</si>
  <si>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</si>
  <si>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</si>
  <si>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</si>
  <si>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</si>
  <si>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</si>
  <si>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</si>
  <si>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</si>
  <si>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</si>
  <si>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</si>
  <si>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</si>
  <si>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</si>
  <si>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</si>
  <si>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</si>
  <si>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</si>
  <si>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</si>
  <si>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</si>
  <si>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</si>
  <si>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</si>
  <si>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</si>
  <si>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</si>
  <si>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</si>
  <si>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</si>
  <si>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</si>
  <si>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</si>
  <si>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</si>
  <si>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</si>
  <si>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</si>
  <si>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</si>
  <si>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</si>
  <si>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</si>
  <si>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</si>
  <si>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</si>
  <si>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</si>
  <si>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</si>
  <si>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</si>
  <si>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</si>
  <si>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</si>
  <si>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</si>
  <si>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</si>
  <si>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</si>
  <si>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</si>
  <si>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</si>
  <si>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</si>
  <si>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</si>
  <si>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</si>
  <si>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</si>
  <si>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</si>
  <si>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</si>
  <si>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</si>
  <si>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</si>
  <si>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</si>
  <si>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</si>
  <si>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</si>
  <si>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</si>
  <si>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</si>
  <si>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química orgánica y el carbono</t>
  </si>
  <si>
    <t>Lyz Marcela Bernal Gómez</t>
  </si>
  <si>
    <t>CN_11_10_REC130</t>
  </si>
  <si>
    <t xml:space="preserve">Ver descripción y observaciones </t>
  </si>
  <si>
    <t>Ilustración</t>
  </si>
  <si>
    <t>Por favor ilustrar igual a la imagen guía</t>
  </si>
  <si>
    <t xml:space="preserve">Por favor ilustrar igual a la imagen guía. Por favor el carbono de color rojo </t>
  </si>
  <si>
    <t>Por favor ilustrar igual a la imagen guía. Por favor el carbono de color verde</t>
  </si>
  <si>
    <t>Por favor ilustrar igual a la imagen guía. Por favor el carbono de color morado</t>
  </si>
  <si>
    <t>Por favor ilustrar igual a la imagen guía. Por favor el carbono de color azul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</si>
</sst>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190501</xdr:colOff>
      <xdr:row>9</xdr:row>
      <xdr:rowOff>61553</xdr:rowOff>
    </xdr:from>
    <xdr:to>
      <xdr:col>9</xdr:col>
      <xdr:colOff>2412777</xdr:colOff>
      <xdr:row>9</xdr:row>
      <xdr:rowOff>1109796</xdr:rowOff>
    </xdr:to>
    <xdr:pic>
      <xdr:nvPicPr>
        <xdr:cNvPr id="2" name="Imagen 1"/>
        <xdr:cNvPicPr>
          <a:picLocks noChangeAspect="1"/>
        </xdr:cNvPicPr>
      </xdr:nvPicPr>
      <xdr:blipFill rotWithShape="1">
        <a:blip xmlns:r="http://schemas.openxmlformats.org/officeDocument/2006/relationships" r:embed="rId1"/>
        <a:srcRect l="37000" t="57878" r="36769" b="20115"/>
        <a:stretch/>
      </xdr:blipFill>
      <xdr:spPr>
        <a:xfrm>
          <a:off x="13906501" y="2180866"/>
          <a:ext cx="2222276" cy="1048243"/>
        </a:xfrm>
        <a:prstGeom prst="rect">
          <a:avLst/>
        </a:prstGeom>
      </xdr:spPr>
    </xdr:pic>
    <xdr:clientData/>
  </xdr:twoCellAnchor>
  <xdr:twoCellAnchor editAs="oneCell">
    <xdr:from>
      <xdr:col>9</xdr:col>
      <xdr:colOff>190500</xdr:colOff>
      <xdr:row>10</xdr:row>
      <xdr:rowOff>79375</xdr:rowOff>
    </xdr:from>
    <xdr:to>
      <xdr:col>9</xdr:col>
      <xdr:colOff>2302635</xdr:colOff>
      <xdr:row>10</xdr:row>
      <xdr:rowOff>1303454</xdr:rowOff>
    </xdr:to>
    <xdr:pic>
      <xdr:nvPicPr>
        <xdr:cNvPr id="3" name="Imagen 2"/>
        <xdr:cNvPicPr>
          <a:picLocks noChangeAspect="1"/>
        </xdr:cNvPicPr>
      </xdr:nvPicPr>
      <xdr:blipFill rotWithShape="1">
        <a:blip xmlns:r="http://schemas.openxmlformats.org/officeDocument/2006/relationships" r:embed="rId1"/>
        <a:srcRect l="37693" t="16858" r="53596" b="74163"/>
        <a:stretch/>
      </xdr:blipFill>
      <xdr:spPr>
        <a:xfrm>
          <a:off x="13906500" y="3429000"/>
          <a:ext cx="2112135" cy="1224079"/>
        </a:xfrm>
        <a:prstGeom prst="rect">
          <a:avLst/>
        </a:prstGeom>
      </xdr:spPr>
    </xdr:pic>
    <xdr:clientData/>
  </xdr:twoCellAnchor>
  <xdr:twoCellAnchor editAs="oneCell">
    <xdr:from>
      <xdr:col>9</xdr:col>
      <xdr:colOff>182563</xdr:colOff>
      <xdr:row>11</xdr:row>
      <xdr:rowOff>1542</xdr:rowOff>
    </xdr:from>
    <xdr:to>
      <xdr:col>9</xdr:col>
      <xdr:colOff>2471381</xdr:colOff>
      <xdr:row>11</xdr:row>
      <xdr:rowOff>815103</xdr:rowOff>
    </xdr:to>
    <xdr:pic>
      <xdr:nvPicPr>
        <xdr:cNvPr id="4" name="Imagen 3"/>
        <xdr:cNvPicPr>
          <a:picLocks noChangeAspect="1"/>
        </xdr:cNvPicPr>
      </xdr:nvPicPr>
      <xdr:blipFill rotWithShape="1">
        <a:blip xmlns:r="http://schemas.openxmlformats.org/officeDocument/2006/relationships" r:embed="rId2"/>
        <a:srcRect l="39178" t="25484" r="39937" b="61311"/>
        <a:stretch/>
      </xdr:blipFill>
      <xdr:spPr>
        <a:xfrm>
          <a:off x="13898563" y="4859292"/>
          <a:ext cx="2288818" cy="813561"/>
        </a:xfrm>
        <a:prstGeom prst="rect">
          <a:avLst/>
        </a:prstGeom>
      </xdr:spPr>
    </xdr:pic>
    <xdr:clientData/>
  </xdr:twoCellAnchor>
  <xdr:twoCellAnchor editAs="oneCell">
    <xdr:from>
      <xdr:col>9</xdr:col>
      <xdr:colOff>222249</xdr:colOff>
      <xdr:row>12</xdr:row>
      <xdr:rowOff>77198</xdr:rowOff>
    </xdr:from>
    <xdr:to>
      <xdr:col>9</xdr:col>
      <xdr:colOff>2260376</xdr:colOff>
      <xdr:row>12</xdr:row>
      <xdr:rowOff>1191019</xdr:rowOff>
    </xdr:to>
    <xdr:pic>
      <xdr:nvPicPr>
        <xdr:cNvPr id="5" name="Imagen 4"/>
        <xdr:cNvPicPr>
          <a:picLocks noChangeAspect="1"/>
        </xdr:cNvPicPr>
      </xdr:nvPicPr>
      <xdr:blipFill>
        <a:blip xmlns:r="http://schemas.openxmlformats.org/officeDocument/2006/relationships" r:embed="rId3"/>
        <a:stretch>
          <a:fillRect/>
        </a:stretch>
      </xdr:blipFill>
      <xdr:spPr>
        <a:xfrm>
          <a:off x="13938249" y="5847761"/>
          <a:ext cx="2038127" cy="1113821"/>
        </a:xfrm>
        <a:prstGeom prst="rect">
          <a:avLst/>
        </a:prstGeom>
      </xdr:spPr>
    </xdr:pic>
    <xdr:clientData/>
  </xdr:twoCellAnchor>
  <xdr:twoCellAnchor editAs="oneCell">
    <xdr:from>
      <xdr:col>9</xdr:col>
      <xdr:colOff>119063</xdr:colOff>
      <xdr:row>13</xdr:row>
      <xdr:rowOff>36064</xdr:rowOff>
    </xdr:from>
    <xdr:to>
      <xdr:col>9</xdr:col>
      <xdr:colOff>2500172</xdr:colOff>
      <xdr:row>13</xdr:row>
      <xdr:rowOff>1349376</xdr:rowOff>
    </xdr:to>
    <xdr:pic>
      <xdr:nvPicPr>
        <xdr:cNvPr id="6" name="Imagen 5"/>
        <xdr:cNvPicPr>
          <a:picLocks noChangeAspect="1"/>
        </xdr:cNvPicPr>
      </xdr:nvPicPr>
      <xdr:blipFill>
        <a:blip xmlns:r="http://schemas.openxmlformats.org/officeDocument/2006/relationships" r:embed="rId4"/>
        <a:stretch>
          <a:fillRect/>
        </a:stretch>
      </xdr:blipFill>
      <xdr:spPr>
        <a:xfrm>
          <a:off x="13835063" y="7298877"/>
          <a:ext cx="2381109" cy="1313312"/>
        </a:xfrm>
        <a:prstGeom prst="rect">
          <a:avLst/>
        </a:prstGeom>
      </xdr:spPr>
    </xdr:pic>
    <xdr:clientData/>
  </xdr:twoCellAnchor>
  <xdr:twoCellAnchor editAs="oneCell">
    <xdr:from>
      <xdr:col>9</xdr:col>
      <xdr:colOff>269875</xdr:colOff>
      <xdr:row>14</xdr:row>
      <xdr:rowOff>10924</xdr:rowOff>
    </xdr:from>
    <xdr:to>
      <xdr:col>9</xdr:col>
      <xdr:colOff>2342591</xdr:colOff>
      <xdr:row>14</xdr:row>
      <xdr:rowOff>1200850</xdr:rowOff>
    </xdr:to>
    <xdr:pic>
      <xdr:nvPicPr>
        <xdr:cNvPr id="7" name="Imagen 6"/>
        <xdr:cNvPicPr>
          <a:picLocks noChangeAspect="1"/>
        </xdr:cNvPicPr>
      </xdr:nvPicPr>
      <xdr:blipFill>
        <a:blip xmlns:r="http://schemas.openxmlformats.org/officeDocument/2006/relationships" r:embed="rId5"/>
        <a:stretch>
          <a:fillRect/>
        </a:stretch>
      </xdr:blipFill>
      <xdr:spPr>
        <a:xfrm>
          <a:off x="13985875" y="8797737"/>
          <a:ext cx="2072716" cy="1189926"/>
        </a:xfrm>
        <a:prstGeom prst="rect">
          <a:avLst/>
        </a:prstGeom>
      </xdr:spPr>
    </xdr:pic>
    <xdr:clientData/>
  </xdr:twoCellAnchor>
  <xdr:twoCellAnchor editAs="oneCell">
    <xdr:from>
      <xdr:col>9</xdr:col>
      <xdr:colOff>145929</xdr:colOff>
      <xdr:row>15</xdr:row>
      <xdr:rowOff>71437</xdr:rowOff>
    </xdr:from>
    <xdr:to>
      <xdr:col>9</xdr:col>
      <xdr:colOff>2627397</xdr:colOff>
      <xdr:row>15</xdr:row>
      <xdr:rowOff>1437457</xdr:rowOff>
    </xdr:to>
    <xdr:pic>
      <xdr:nvPicPr>
        <xdr:cNvPr id="8" name="Imagen 7"/>
        <xdr:cNvPicPr>
          <a:picLocks noChangeAspect="1"/>
        </xdr:cNvPicPr>
      </xdr:nvPicPr>
      <xdr:blipFill>
        <a:blip xmlns:r="http://schemas.openxmlformats.org/officeDocument/2006/relationships" r:embed="rId6"/>
        <a:stretch>
          <a:fillRect/>
        </a:stretch>
      </xdr:blipFill>
      <xdr:spPr>
        <a:xfrm>
          <a:off x="13861929" y="10366375"/>
          <a:ext cx="2481468" cy="1366020"/>
        </a:xfrm>
        <a:prstGeom prst="rect">
          <a:avLst/>
        </a:prstGeom>
      </xdr:spPr>
    </xdr:pic>
    <xdr:clientData/>
  </xdr:twoCellAnchor>
  <xdr:twoCellAnchor editAs="oneCell">
    <xdr:from>
      <xdr:col>9</xdr:col>
      <xdr:colOff>238125</xdr:colOff>
      <xdr:row>16</xdr:row>
      <xdr:rowOff>252686</xdr:rowOff>
    </xdr:from>
    <xdr:to>
      <xdr:col>9</xdr:col>
      <xdr:colOff>2473657</xdr:colOff>
      <xdr:row>16</xdr:row>
      <xdr:rowOff>1468438</xdr:rowOff>
    </xdr:to>
    <xdr:pic>
      <xdr:nvPicPr>
        <xdr:cNvPr id="9" name="Imagen 8"/>
        <xdr:cNvPicPr>
          <a:picLocks noChangeAspect="1"/>
        </xdr:cNvPicPr>
      </xdr:nvPicPr>
      <xdr:blipFill>
        <a:blip xmlns:r="http://schemas.openxmlformats.org/officeDocument/2006/relationships" r:embed="rId7"/>
        <a:stretch>
          <a:fillRect/>
        </a:stretch>
      </xdr:blipFill>
      <xdr:spPr>
        <a:xfrm>
          <a:off x="13954125" y="12111311"/>
          <a:ext cx="2235532" cy="12157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0" activePane="bottomLeft" state="frozen"/>
      <selection pane="bottomLeft" activeCell="K17" sqref="K1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M6A</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77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M6A</v>
      </c>
      <c r="F9" s="57" t="s">
        <v>61</v>
      </c>
      <c r="G9" s="57" t="s">
        <v>59</v>
      </c>
      <c r="H9" s="57" t="s">
        <v>60</v>
      </c>
      <c r="I9" s="57" t="s">
        <v>114</v>
      </c>
      <c r="J9" s="18" t="s">
        <v>6</v>
      </c>
      <c r="K9" s="19" t="s">
        <v>7</v>
      </c>
      <c r="O9" s="2" t="str">
        <f>'Definición técnica de imagenes'!A11</f>
        <v>M10B</v>
      </c>
    </row>
    <row r="10" spans="1:16" s="11" customFormat="1" ht="96.75" customHeight="1" x14ac:dyDescent="0.25">
      <c r="A10" s="12" t="str">
        <f>IF(OR(B10&lt;&gt;"",J10&lt;&gt;""),"IMG01","")</f>
        <v>IMG01</v>
      </c>
      <c r="B10" s="62" t="s">
        <v>190</v>
      </c>
      <c r="C10" s="20" t="str">
        <f t="shared" ref="C10:C41" si="0">IF(OR(B10&lt;&gt;"",J10&lt;&gt;""),IF($G$4="Recurso",CONCATENATE($G$4," ",$G$5),$G$4),"")</f>
        <v>Recurso M6A</v>
      </c>
      <c r="D10" s="63" t="s">
        <v>191</v>
      </c>
      <c r="E10" s="63" t="s">
        <v>155</v>
      </c>
      <c r="F10" s="13" t="str">
        <f t="shared" ref="F10" ca="1" si="1">IF(OR(B10&lt;&gt;"",J10&lt;&gt;""),CONCATENATE($C$7,"_",$A10,IF($G$4="Cuaderno de Estudio","_small",CONCATENATE(IF(I10="","","n"),IF(LEFT($G$5,1)="F",".jpg",".png")))),"")</f>
        <v>CN_11_10_REC130_IMG01n.png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CN_11_10_REC130_IMG01a.png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118.5" customHeight="1" x14ac:dyDescent="0.25">
      <c r="A11" s="12" t="str">
        <f t="shared" ref="A11:A18" si="3">IF(OR(B11&lt;&gt;"",J11&lt;&gt;""),CONCATENATE(LEFT(A10,3),IF(MID(A10,4,2)+1&lt;10,CONCATENATE("0",MID(A10,4,2)+1))),"")</f>
        <v>IMG02</v>
      </c>
      <c r="B11" s="62" t="s">
        <v>190</v>
      </c>
      <c r="C11" s="20" t="str">
        <f t="shared" si="0"/>
        <v>Recurso M6A</v>
      </c>
      <c r="D11" s="63" t="s">
        <v>191</v>
      </c>
      <c r="E11" s="63" t="s">
        <v>155</v>
      </c>
      <c r="F11" s="13" t="str">
        <f t="shared" ref="F11:F74" ca="1" si="4">IF(OR(B11&lt;&gt;"",J11&lt;&gt;""),CONCATENATE($C$7,"_",$A11,IF($G$4="Cuaderno de Estudio","_small",CONCATENATE(IF(I11="","","n"),IF(LEFT($G$5,1)="F",".jpg",".png")))),"")</f>
        <v>CN_11_10_REC130_IMG02n.png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CN_11_10_REC130_IMG02a.png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4" t="s">
        <v>192</v>
      </c>
      <c r="O11" s="2" t="str">
        <f>'Definición técnica de imagenes'!A13</f>
        <v>M101</v>
      </c>
    </row>
    <row r="12" spans="1:16" s="11" customFormat="1" ht="72" customHeight="1" x14ac:dyDescent="0.25">
      <c r="A12" s="12" t="str">
        <f t="shared" si="3"/>
        <v>IMG03</v>
      </c>
      <c r="B12" s="62" t="s">
        <v>190</v>
      </c>
      <c r="C12" s="20" t="str">
        <f t="shared" si="0"/>
        <v>Recurso M6A</v>
      </c>
      <c r="D12" s="63" t="s">
        <v>191</v>
      </c>
      <c r="E12" s="63" t="s">
        <v>155</v>
      </c>
      <c r="F12" s="13" t="str">
        <f t="shared" ca="1" si="4"/>
        <v>CN_11_10_REC130_IMG03n.png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CN_11_10_REC130_IMG03a.png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192</v>
      </c>
      <c r="O12" s="2" t="str">
        <f>'Definición técnica de imagenes'!A18</f>
        <v>Diaporama F1</v>
      </c>
    </row>
    <row r="13" spans="1:16" s="11" customFormat="1" ht="117.75" customHeight="1" x14ac:dyDescent="0.25">
      <c r="A13" s="12" t="str">
        <f t="shared" si="3"/>
        <v>IMG04</v>
      </c>
      <c r="B13" s="62" t="s">
        <v>190</v>
      </c>
      <c r="C13" s="20" t="str">
        <f t="shared" si="0"/>
        <v>Recurso M6A</v>
      </c>
      <c r="D13" s="63" t="s">
        <v>191</v>
      </c>
      <c r="E13" s="63" t="s">
        <v>155</v>
      </c>
      <c r="F13" s="13" t="str">
        <f t="shared" ca="1" si="4"/>
        <v>CN_11_10_REC130_IMG04n.png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CN_11_10_REC130_IMG04a.png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193</v>
      </c>
      <c r="O13" s="2" t="str">
        <f>'Definición técnica de imagenes'!A19</f>
        <v>F4</v>
      </c>
    </row>
    <row r="14" spans="1:16" s="11" customFormat="1" ht="120" customHeight="1" x14ac:dyDescent="0.25">
      <c r="A14" s="12" t="str">
        <f t="shared" si="3"/>
        <v>IMG05</v>
      </c>
      <c r="B14" s="62" t="s">
        <v>190</v>
      </c>
      <c r="C14" s="20" t="str">
        <f t="shared" si="0"/>
        <v>Recurso M6A</v>
      </c>
      <c r="D14" s="63" t="s">
        <v>191</v>
      </c>
      <c r="E14" s="63" t="s">
        <v>155</v>
      </c>
      <c r="F14" s="13" t="str">
        <f t="shared" ca="1" si="4"/>
        <v>CN_11_10_REC130_IMG05n.png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CN_11_10_REC130_IMG05a.png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194</v>
      </c>
      <c r="O14" s="2" t="str">
        <f>'Definición técnica de imagenes'!A22</f>
        <v>F6</v>
      </c>
    </row>
    <row r="15" spans="1:16" s="11" customFormat="1" ht="118.5" customHeight="1" x14ac:dyDescent="0.25">
      <c r="A15" s="12" t="str">
        <f t="shared" si="3"/>
        <v>IMG06</v>
      </c>
      <c r="B15" s="62" t="s">
        <v>190</v>
      </c>
      <c r="C15" s="20" t="str">
        <f t="shared" si="0"/>
        <v>Recurso M6A</v>
      </c>
      <c r="D15" s="63" t="s">
        <v>191</v>
      </c>
      <c r="E15" s="63" t="s">
        <v>155</v>
      </c>
      <c r="F15" s="13" t="str">
        <f t="shared" ca="1" si="4"/>
        <v>CN_11_10_REC130_IMG06n.png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CN_11_10_REC130_IMG06a.png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4" t="s">
        <v>195</v>
      </c>
      <c r="O15" s="2" t="str">
        <f>'Definición técnica de imagenes'!A24</f>
        <v>F6B</v>
      </c>
    </row>
    <row r="16" spans="1:16" s="11" customFormat="1" ht="123" customHeight="1" x14ac:dyDescent="0.25">
      <c r="A16" s="12" t="str">
        <f t="shared" si="3"/>
        <v>IMG07</v>
      </c>
      <c r="B16" s="62" t="s">
        <v>190</v>
      </c>
      <c r="C16" s="20" t="str">
        <f t="shared" si="0"/>
        <v>Recurso M6A</v>
      </c>
      <c r="D16" s="63" t="s">
        <v>191</v>
      </c>
      <c r="E16" s="63" t="s">
        <v>155</v>
      </c>
      <c r="F16" s="13" t="str">
        <f t="shared" ca="1" si="4"/>
        <v>CN_11_10_REC130_IMG07n.png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CN_11_10_REC130_IMG07a.png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4" t="s">
        <v>196</v>
      </c>
      <c r="O16" s="2" t="str">
        <f>'Definición técnica de imagenes'!A25</f>
        <v>F7</v>
      </c>
    </row>
    <row r="17" spans="1:15" s="11" customFormat="1" ht="123" customHeight="1" x14ac:dyDescent="0.25">
      <c r="A17" s="12" t="str">
        <f t="shared" si="3"/>
        <v>IMG08</v>
      </c>
      <c r="B17" s="62" t="s">
        <v>190</v>
      </c>
      <c r="C17" s="20" t="str">
        <f t="shared" si="0"/>
        <v>Recurso M6A</v>
      </c>
      <c r="D17" s="63" t="s">
        <v>191</v>
      </c>
      <c r="E17" s="63" t="s">
        <v>155</v>
      </c>
      <c r="F17" s="13" t="str">
        <f t="shared" ca="1" si="4"/>
        <v>CN_11_10_REC130_IMG08n.png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CN_11_10_REC130_IMG08a.png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c r="K17" s="64" t="s">
        <v>192</v>
      </c>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2015-12-11T21:01:10Z</dcterms:modified>
</cp:coreProperties>
</file>